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INFORMACION PARA CD MANTENIMIENTO DE INFRAESTRUCTURA 2019\"/>
    </mc:Choice>
  </mc:AlternateContent>
  <bookViews>
    <workbookView xWindow="0" yWindow="0" windowWidth="15600" windowHeight="7530"/>
  </bookViews>
  <sheets>
    <sheet name="Hoja1" sheetId="34" r:id="rId1"/>
    <sheet name="REP_ELECTRICAS" sheetId="20" r:id="rId2"/>
    <sheet name="REPARACION_PUERTAS" sheetId="26" r:id="rId3"/>
    <sheet name="REPARAC. SANITARIAS" sheetId="28" r:id="rId4"/>
    <sheet name="PINTADO" sheetId="21" r:id="rId5"/>
    <sheet name="REPARACIÓN DE VENTANAS" sheetId="30" r:id="rId6"/>
    <sheet name="REPAR. TECHOS" sheetId="31" r:id="rId7"/>
    <sheet name="REPARAC. MOBILIARIO ESCOLAR " sheetId="29" r:id="rId8"/>
    <sheet name="00" sheetId="27" r:id="rId9"/>
    <sheet name="RUTAS SOL" sheetId="32" r:id="rId10"/>
    <sheet name="Hoja2" sheetId="33" r:id="rId11"/>
  </sheets>
  <definedNames>
    <definedName name="_xlnm.Print_Area" localSheetId="1">REP_ELECTRICAS!$A$1:$K$64</definedName>
  </definedNames>
  <calcPr calcId="152511"/>
</workbook>
</file>

<file path=xl/calcChain.xml><?xml version="1.0" encoding="utf-8"?>
<calcChain xmlns="http://schemas.openxmlformats.org/spreadsheetml/2006/main">
  <c r="K46" i="34" l="1"/>
  <c r="K41" i="34"/>
  <c r="K40" i="34"/>
  <c r="K39" i="34"/>
  <c r="K47" i="34" l="1"/>
  <c r="K42" i="34"/>
  <c r="K51" i="20"/>
  <c r="K52" i="20" s="1"/>
  <c r="K50" i="20"/>
  <c r="K39" i="20"/>
  <c r="K49" i="34" l="1"/>
  <c r="K26" i="32"/>
  <c r="J46" i="26"/>
  <c r="J44" i="26"/>
  <c r="J43" i="26"/>
  <c r="K39" i="30" l="1"/>
  <c r="J43" i="28"/>
  <c r="J41" i="28"/>
  <c r="J42" i="28"/>
  <c r="J44" i="28" l="1"/>
  <c r="K19" i="33"/>
  <c r="K20" i="33"/>
  <c r="K21" i="33"/>
  <c r="K22" i="33"/>
  <c r="K23" i="33"/>
  <c r="K24" i="33"/>
  <c r="K25" i="33"/>
  <c r="K18" i="33"/>
  <c r="K26" i="33"/>
  <c r="K27" i="33"/>
  <c r="K28" i="33"/>
  <c r="K29" i="33"/>
  <c r="K30" i="33"/>
  <c r="K31" i="33"/>
  <c r="K32" i="33"/>
  <c r="K33" i="33"/>
  <c r="J34" i="28"/>
  <c r="J35" i="28"/>
  <c r="J33" i="28"/>
  <c r="J47" i="26"/>
  <c r="J45" i="26"/>
  <c r="J36" i="28" l="1"/>
  <c r="J48" i="26"/>
  <c r="K35" i="33"/>
  <c r="K22" i="32"/>
  <c r="K23" i="32"/>
  <c r="K24" i="32"/>
  <c r="K25" i="32"/>
  <c r="K21" i="32"/>
  <c r="K29" i="29"/>
  <c r="K30" i="29" s="1"/>
  <c r="K37" i="31"/>
  <c r="K36" i="31"/>
  <c r="K38" i="31" s="1"/>
  <c r="K31" i="31"/>
  <c r="K30" i="31"/>
  <c r="K29" i="31"/>
  <c r="K40" i="30"/>
  <c r="K32" i="30"/>
  <c r="K33" i="30"/>
  <c r="K31" i="30"/>
  <c r="K57" i="21"/>
  <c r="K58" i="21"/>
  <c r="K48" i="21"/>
  <c r="K47" i="21"/>
  <c r="K49" i="21"/>
  <c r="K50" i="21"/>
  <c r="K46" i="21"/>
  <c r="K45" i="21"/>
  <c r="K42" i="33"/>
  <c r="K44" i="20"/>
  <c r="K43" i="20"/>
  <c r="K28" i="32" l="1"/>
  <c r="K32" i="31"/>
  <c r="K35" i="30"/>
  <c r="K59" i="21"/>
  <c r="K52" i="21"/>
  <c r="K45" i="20"/>
  <c r="K42" i="20" l="1"/>
  <c r="K41" i="20"/>
  <c r="K40" i="20"/>
  <c r="K46" i="20" l="1"/>
  <c r="K54" i="20" s="1"/>
</calcChain>
</file>

<file path=xl/comments1.xml><?xml version="1.0" encoding="utf-8"?>
<comments xmlns="http://schemas.openxmlformats.org/spreadsheetml/2006/main">
  <authors>
    <author>KIARA</author>
  </authors>
  <commentList>
    <comment ref="E29" authorId="0" shapeId="0">
      <text>
        <r>
          <rPr>
            <b/>
            <sz val="9"/>
            <color indexed="81"/>
            <rFont val="Tahoma"/>
          </rPr>
          <t>KIARA:</t>
        </r>
        <r>
          <rPr>
            <sz val="9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<sst xmlns="http://schemas.openxmlformats.org/spreadsheetml/2006/main" count="523" uniqueCount="201">
  <si>
    <t>NOMBRE DE LA INSTITUCION EDUCATIVA</t>
  </si>
  <si>
    <t>N°</t>
  </si>
  <si>
    <t>ESPACIO</t>
  </si>
  <si>
    <t>ACCION</t>
  </si>
  <si>
    <t>PROBLEMA</t>
  </si>
  <si>
    <t xml:space="preserve">SOLUCIÓN </t>
  </si>
  <si>
    <t>I. DESCRIPCION DE LA ACCIÓN</t>
  </si>
  <si>
    <t>MATERIALES</t>
  </si>
  <si>
    <t>CANTIDAD</t>
  </si>
  <si>
    <t>DESCRIPCION</t>
  </si>
  <si>
    <t>VISTA GENERAL</t>
  </si>
  <si>
    <t>VISTA DETALLE</t>
  </si>
  <si>
    <t>(*) PRECIO ESTABLECIDO EN 2 PROFORMAS/ COTIZACIONES ADJUNTAS</t>
  </si>
  <si>
    <t>UND DE MEDIDA</t>
  </si>
  <si>
    <t>FIRMA ESPECIALISTA DE INFRAESTRUCTURA</t>
  </si>
  <si>
    <t>Adjuntar cotizaciones.</t>
  </si>
  <si>
    <t>II. REGISTRO FOTOGRAFICO</t>
  </si>
  <si>
    <t>III. GASTOS GENERALES</t>
  </si>
  <si>
    <t>IV. MANO DE OBRA Y MOVILIDAD</t>
  </si>
  <si>
    <t>V. COTIZACIONES ADJUNTAS</t>
  </si>
  <si>
    <t>PRECIO UNITARIO S/. (*)</t>
  </si>
  <si>
    <t>PRECIO TOTAL S/.</t>
  </si>
  <si>
    <t>PRECIO UNITARIO S/.(*)</t>
  </si>
  <si>
    <t>PINTADO</t>
  </si>
  <si>
    <t>REPARACIÓN DE INSTALACIONES ELECTRICAS</t>
  </si>
  <si>
    <t>UNIDAD</t>
  </si>
  <si>
    <t>METRO CUADRADO</t>
  </si>
  <si>
    <t>REPARACIÓN DE PUERTAS</t>
  </si>
  <si>
    <t>GALON</t>
  </si>
  <si>
    <t>LIJAS</t>
  </si>
  <si>
    <t>Movilidad</t>
  </si>
  <si>
    <t>FIRMA RESPONSABLE DE MANTENIMIENTO 2018</t>
  </si>
  <si>
    <t>N° 42068 "FRANCISCO LASO"</t>
  </si>
  <si>
    <t>PABELLON DE AULAS PARTE EXTERIOR E INTERIOR</t>
  </si>
  <si>
    <t>INTERRUPTORES</t>
  </si>
  <si>
    <t>"FRANCISCO LASO" - VILAVILANI</t>
  </si>
  <si>
    <t>CAÑO DE LAVATORIO</t>
  </si>
  <si>
    <t>FRANCISCO LASO</t>
  </si>
  <si>
    <t>REPARACIÓN DE VENTANAS</t>
  </si>
  <si>
    <t>FICHA DETALLADA DE MANTENIMIENTO DE LOCALES EDUCATIVO</t>
  </si>
  <si>
    <t>CANALETAS 10X20</t>
  </si>
  <si>
    <t>ARRANCADORES</t>
  </si>
  <si>
    <t xml:space="preserve">TUBO FLUORECENTES </t>
  </si>
  <si>
    <t xml:space="preserve"> AULA DE PRIMARIA , SECUNDARIA Y SS.HH DE NIÑASY NIÑOS</t>
  </si>
  <si>
    <t>2. Barnizar las puertas  para  su mantenemiento</t>
  </si>
  <si>
    <t xml:space="preserve">PILETA TIPO CISNE PARA COCINA </t>
  </si>
  <si>
    <t>SILICONA  TRANSPARENTE</t>
  </si>
  <si>
    <t>CAMBIO DE CAÑO DE TIPO CISNE</t>
  </si>
  <si>
    <t xml:space="preserve"> N° 42068 FRANCISCO LASO</t>
  </si>
  <si>
    <t>LATEX TEKONO SUPERIOR CREMA</t>
  </si>
  <si>
    <t>LATEX TEKNO SUPERIOR MARFIL</t>
  </si>
  <si>
    <t>YESO CERÁMICO 6 KILOS</t>
  </si>
  <si>
    <t>PINTURA ESMALTE  ALTO BRILLO GRIS CLARO</t>
  </si>
  <si>
    <t>CINTA MASKINTAPE 3/4</t>
  </si>
  <si>
    <t>PINTADO DE PAREDES EXTERNAS DE 2 AULAS  Y PASILLOS</t>
  </si>
  <si>
    <t>SS.HH Y COCINA</t>
  </si>
  <si>
    <t>ASEGURA CON DE SILICONA LOS LAVA MANOS DE LOS NIÑOS EN SS.HH</t>
  </si>
  <si>
    <t>CAMBIO DE CAÑO EN LOS SS.HH.</t>
  </si>
  <si>
    <t>CONFECCIÓN DE 4 VENTANAS DE 117 X 120</t>
  </si>
  <si>
    <t>117 X 120</t>
  </si>
  <si>
    <t>REPARACIÓN DE TECHOS</t>
  </si>
  <si>
    <t>1, CAMBIAR 2 TRIPLEY DEL TECHO Y LAS BALDOSAS DE LAS AULAS DE PRIMARIA , SECUNDARIA Y BIBLIOTECA.</t>
  </si>
  <si>
    <t>1. LAS PIZARRAS ESTAN DETERIORADAS Y RAJADAS QUE IMPIDEN EL NORMAL DESARROLLO DE LA ESCRITURA  Y EJERCICIOS PARA LOS ESTUDIANTES.</t>
  </si>
  <si>
    <t>2M X 1M</t>
  </si>
  <si>
    <t>FORMICAS DE PIZARRA ACRÍLICA</t>
  </si>
  <si>
    <t>TEROCHAJO</t>
  </si>
  <si>
    <t>GALÓN</t>
  </si>
  <si>
    <t xml:space="preserve">  42068 FRANCISCO LASO-VILAVILANI</t>
  </si>
  <si>
    <t xml:space="preserve">SS.HH DE NIÑAS </t>
  </si>
  <si>
    <t>AULAS EXTERIORES DE PRIMARIA</t>
  </si>
  <si>
    <t xml:space="preserve">AULAS  INTERIORES  EN SECUNDARIA  </t>
  </si>
  <si>
    <t xml:space="preserve">1. EL TECHOS DE LOS SS.HH DE LAS NIÑAS ESTA  DETERIORADA Y CON HONGOS. </t>
  </si>
  <si>
    <t>2. COLOCAR BALDOSAS EN LA AULAS DE SECUNDARIA, PRIMARIA Y BIBLIOTECA.</t>
  </si>
  <si>
    <t>2.ASIMISMO LAS AULAS DE 4° Y 5° DE SECUNDARIA  7 BLOQUES DEL IELO RASO ESTAN ROTAS Y 3 EN  LA BIBLIOTECA . FINALMENTE 3 EN EL ESPACIO EXTERIOR DE LAS AULAS DE  IV Y V CICLO PRIMARIA .</t>
  </si>
  <si>
    <t>UNIDAD DE MEDIDA</t>
  </si>
  <si>
    <t>BALDOSAS PARA CIELO RASO</t>
  </si>
  <si>
    <t>CAJA</t>
  </si>
  <si>
    <t>CAMBIAR DOS PLANCHAS DE TRIPLEY EN EL TECHO DE LOS SS.HH DE LAS NIÑAS POR QUE SE ENCUENTRAN DETERIORADAS Y CON HONGOS</t>
  </si>
  <si>
    <t>TRIPLEY</t>
  </si>
  <si>
    <t>PLANCHA</t>
  </si>
  <si>
    <t>KILO</t>
  </si>
  <si>
    <t xml:space="preserve">FICHA DETALLADA DE MANTENIMIENTO DE LOCALES EDUCATIVOS </t>
  </si>
  <si>
    <t xml:space="preserve"> REPARACIÓN DE INSTALACIONES SANITARIAS</t>
  </si>
  <si>
    <t>1. GRIFERÍA  MALOGRADA  SE ENCUENTRA GOTEANDO EL AGUA Y NO CIERRA BIEN EN SS.HH DE LA PRIMERA PLANTA Y COCINA.</t>
  </si>
  <si>
    <t>2. LOS SS.HH DE LOS NIÑOS  SE OBSERVA QUE LOS LAVAMANOS SE ENCUENTRAN SUELTOS Y NECESITA ASEGURARSE CON PEGAMENTO.</t>
  </si>
  <si>
    <t>2. ASEGURAR CON SILICONA  LOS LAVATORIO DE MANOS</t>
  </si>
  <si>
    <t xml:space="preserve">1.CAMBIO DE 02 GRIFERÍAS DEL BAÑO Y 01 EN LA COCINA. </t>
  </si>
  <si>
    <t>TOTAL</t>
  </si>
  <si>
    <t>INSTALACIÓN DEL RAC  Y CANALETAS EN 06 AULAS</t>
  </si>
  <si>
    <t>1. La Puerta del aula de innocación y del audiovisual estan desprotegidos, por ende en una situación vulnerable.</t>
  </si>
  <si>
    <t>1. Asegurar las puertas con   con   protectores, una con dos hojas y otra de una hoja.</t>
  </si>
  <si>
    <t>Audio visual</t>
  </si>
  <si>
    <t>Aula  de computación</t>
  </si>
  <si>
    <t>Puertas de primaria y sec.</t>
  </si>
  <si>
    <t>PROTECTOR DE PUERTA CON CHAPA 1.35 X 258 CON DOS HOJAS.</t>
  </si>
  <si>
    <t xml:space="preserve"> 42068 " FRANCISCO LASO"</t>
  </si>
  <si>
    <t>AULAS DE PRIMARIAY SECUNDARIA.</t>
  </si>
  <si>
    <t>1, Colocar cuatro  protectores en la aulas de primaria parte posterior.</t>
  </si>
  <si>
    <t>1. Las ventanas de 2 aulas en el nivel primaria   siempre   se rompen . Debido q ue los niños de primaria  juegan en la parte posterior de las aulas en hora de receso, ya que no se cuenta con espacio adecuado.</t>
  </si>
  <si>
    <t>2.  Son 2 ventanas del nivel primaria están rotas y 2 en secundaria.</t>
  </si>
  <si>
    <t>2. Colocación de las  vidrios</t>
  </si>
  <si>
    <t>Ventanas que faltan vidrios</t>
  </si>
  <si>
    <t>Ventanas sin protectores</t>
  </si>
  <si>
    <t>VIDRIOS</t>
  </si>
  <si>
    <t>58 x 58</t>
  </si>
  <si>
    <t xml:space="preserve">COLOCACIÓN DE LOS PROTECTORES DE 4 VENTANAS EN EL IV Y V CICLO. </t>
  </si>
  <si>
    <t>55 X 52</t>
  </si>
  <si>
    <t>2. Las puertas  de las  aulas del nivel primaria, secundaria y ss.hh están desgastadas  y despintadas.</t>
  </si>
  <si>
    <t>BARNIZ MARINO GLUCÓN</t>
  </si>
  <si>
    <t>N° 42068  FRANCISCO LASO</t>
  </si>
  <si>
    <t>AULAS  DE SECUNDARIA</t>
  </si>
  <si>
    <t>ROLLO CABLE 14 INDECO</t>
  </si>
  <si>
    <t>ROLLO</t>
  </si>
  <si>
    <t>CINTA  3MM</t>
  </si>
  <si>
    <t>1. COLOCAR 2 FÓRMICAS DE PIZARRA ACRÍLICA A LAS AULAS DE 4° Y5° DE SECUNDARIA.</t>
  </si>
  <si>
    <t>CAMBIO DE FÓRMICA</t>
  </si>
  <si>
    <t>1.Lijado ,resanado y pintado de las las paredes externas de 8 aulas   sección lideres y creativos.</t>
  </si>
  <si>
    <t xml:space="preserve">2. Las paredes de la cocina y comedor se encuentran despintados y manchados </t>
  </si>
  <si>
    <t>PINTADO DE  CICINA Y COMEDOR.</t>
  </si>
  <si>
    <t>PAREDES  INTERNAS DE COCINA Y COMEDOR</t>
  </si>
  <si>
    <t>1. Paredes  exteriores y pasillos de 8 aulas de los dos pabellones ya que no se pintaron en 2 años  se encuentran en malas condiciones (deterioradas).</t>
  </si>
  <si>
    <t>PINTADO INTERIOR DE D0S SS.HH .</t>
  </si>
  <si>
    <t>PINTADO EXTERIOR DE 8 AULAS Y PAZADIZOS..</t>
  </si>
  <si>
    <t>PINTADO DE PAREDES INTERIORES  DE COCINA Y COMEDOR</t>
  </si>
  <si>
    <t>MANTENIMIENTO  PARA BICICLETAS EN INTERVENCIÓN DE RUTAS SOLIDARIAS</t>
  </si>
  <si>
    <t>RUTAS SOLIDARIAS</t>
  </si>
  <si>
    <t>1. Las 05  bicicletas se encuentran inoperativas . Se debe cambiar frenos delanteros y posteriores de cada una de ellas. Asimismo se debe comprar una orquilla,manija de frenos, aceite para lubricar y grasa.</t>
  </si>
  <si>
    <t>1, Colocar   y /o cambiar los frenos delanteros y posteriores. Cambiar la orquilla de una bicicleta, lubrircar y engrasar</t>
  </si>
  <si>
    <t>bicicletas</t>
  </si>
  <si>
    <t xml:space="preserve">UNIDAD </t>
  </si>
  <si>
    <t>FRENO DELANTERO</t>
  </si>
  <si>
    <t>MANIJA</t>
  </si>
  <si>
    <t>ACIETE PARA LUBRICAR</t>
  </si>
  <si>
    <t>GRASA</t>
  </si>
  <si>
    <t xml:space="preserve">COLOCACIÓN DE FRENO, MANIJA PARA FRENO Y ORQUILLA A LA BICICLETA. LUBRICAR </t>
  </si>
  <si>
    <t>ADQUISICIÓN DE EQUIPO MENOR</t>
  </si>
  <si>
    <t>PRIMARIA Y SECUNDARIA</t>
  </si>
  <si>
    <t>WOOFER MASTER G DE 12"</t>
  </si>
  <si>
    <t>MICRÓFONO SHURE SM58</t>
  </si>
  <si>
    <t>PARANTES DE VOLEY</t>
  </si>
  <si>
    <t>JUEGO</t>
  </si>
  <si>
    <t>INFLADORES DE AGUJA DE PELOTA</t>
  </si>
  <si>
    <t>TONER</t>
  </si>
  <si>
    <t>CARTUCHOS PARA LA IMPRESORA  EPSON NEGRO</t>
  </si>
  <si>
    <t>TENEDOR FACUSA</t>
  </si>
  <si>
    <t>DOCENA</t>
  </si>
  <si>
    <t>CUCHARA LISO DE ACERO</t>
  </si>
  <si>
    <t>PLATO HONDO</t>
  </si>
  <si>
    <t>PLATO PLANO</t>
  </si>
  <si>
    <t>TAZAS</t>
  </si>
  <si>
    <t>CUCHILLO 6 TRAMONTINA</t>
  </si>
  <si>
    <t>TRINCHE MADERA GRANDE</t>
  </si>
  <si>
    <t>CUCHARON GRANDE</t>
  </si>
  <si>
    <t>JARRA 4.5L BASA</t>
  </si>
  <si>
    <t>COLADOR</t>
  </si>
  <si>
    <t>THINER ACRILICO</t>
  </si>
  <si>
    <t>1</t>
  </si>
  <si>
    <t>1/2 GALÓN</t>
  </si>
  <si>
    <t>COLOCACIÓN DE FRENO, MANIJA PARA FRENO Y ORQUILLA A LA BICICLETA. LUBRICAR (5 bicicletas)</t>
  </si>
  <si>
    <t xml:space="preserve">global </t>
  </si>
  <si>
    <t>1 rallador de acero inoxidable</t>
  </si>
  <si>
    <t>DESARME DE LAS PIZARRAS , LUEGO COLOCAR, PEGAR  Y ASEGURAR LA PIZARRA,</t>
  </si>
  <si>
    <t>PROTECTOR  DE  PUERTA CON CHAPA 1 X214 DE UNA HOJA.</t>
  </si>
  <si>
    <t xml:space="preserve">3. El pasamanos de la escalera  a los salones de 4° y 5° de secundaria están oxidadas y despintadas. </t>
  </si>
  <si>
    <t>4. Lijado y pintado de la escalera incluyenla parte trasera.</t>
  </si>
  <si>
    <t>LATEX TECNO ROJO</t>
  </si>
  <si>
    <t>COLOCACIÓN DE 2 VIDRIOS EN PRIMARIA</t>
  </si>
  <si>
    <t>COLOCAR DOS EN SECUNDARIA</t>
  </si>
  <si>
    <t xml:space="preserve">MEDIO KILO DE CLAVOS </t>
  </si>
  <si>
    <t>1. LAS ADQUISICIONES QUE A CONTINUACIÓN SE DETALLAN SON  NECESARIAS PARA  EL USO COMPLEMENTARIOS DE COCINA QUE SON BIENES QUE TIENE SU PERIODO DE VIDA Y OTROS PARA REALIZAR ACTIVIDADES CÍVICOS PATRIÓTICOS.</t>
  </si>
  <si>
    <t>Lijar y barnizar  12 puertas de madera</t>
  </si>
  <si>
    <t>Asegurar y  colocar  dos  protectores de  puertas</t>
  </si>
  <si>
    <t>Pintar dos puertas de los SS.HH.</t>
  </si>
  <si>
    <t>Pintar dos puertas de metal principal.</t>
  </si>
  <si>
    <t>Pintado del pasamanos y escalera de metal</t>
  </si>
  <si>
    <t>REPARACIÓN DE MOBILIARIO ESCOLAR</t>
  </si>
  <si>
    <t>HORQUILLA</t>
  </si>
  <si>
    <t>PAREDES EXTERNAS DE 8  AULAS Y PASILLOS, PASAMANOS</t>
  </si>
  <si>
    <t>3. Lijado y pintado de todos los 2 ambientes.</t>
  </si>
  <si>
    <t xml:space="preserve">COLOCAR Y ASEGURAR  09 BALDOSAS EN LAS AULAS DE 4° Y 5° DE SEC.Y 03  BALDOSAS EN AULAS EXTERIORES DEL IV Y CICLO DE PRIMARIA.             </t>
  </si>
  <si>
    <t>CABLE</t>
  </si>
  <si>
    <t>1. LAS ADQUISICIONES SON DE UTILIDAD PARA LOS ESTUDIANTES DEL NIVEL PRIMARIA. Y SECUNDARIA</t>
  </si>
  <si>
    <t>SUB  TOTAL</t>
  </si>
  <si>
    <t>MOVILIDAD</t>
  </si>
  <si>
    <t>FIRMA RESPONSABLE DE MANTENIMIENTO 2019</t>
  </si>
  <si>
    <t>1. Colocar 20 fluorecentes  let  para mayor duraciòn y ahorro de energìa en 3 aulas.</t>
  </si>
  <si>
    <t>Cambio de 20 fluorescente en 3 aulas</t>
  </si>
  <si>
    <t xml:space="preserve">1. 20 Fluorecentes de 3 aulas estan quemados no se encienden. </t>
  </si>
  <si>
    <t xml:space="preserve"> 2. En 6 aulas interiores los cables que conectan al  cañón  multimedia estan descolgados.</t>
  </si>
  <si>
    <t>2.  Cambio de  cables, colocación de canaletas y rac en  6 aulas.</t>
  </si>
  <si>
    <t>3.  En 2 aulas,  2 interruptores y 12 tomacorrientes están rotos y malogrados.</t>
  </si>
  <si>
    <t>TOMACORRIENTE DOBLE</t>
  </si>
  <si>
    <t>3. Cambio de 2 interruptores Y 12 tomacorrientes en 2 aulas</t>
  </si>
  <si>
    <t>INSTALACIÓN DE CABLES, CANALETAS Y RAC EN 6 AULAS</t>
  </si>
  <si>
    <t>CAMBIO DE 20 FLUORECENTES ,  2 INTERRUPTORES Y 12 TOMACORRIENTES   EN 5 AULAS.</t>
  </si>
  <si>
    <t>INSTALACIONES ELECTRICAS</t>
  </si>
  <si>
    <t>AULAS</t>
  </si>
  <si>
    <t xml:space="preserve">1. 20 Fluorecentes de 4 aulas estan quemados no se encienden. </t>
  </si>
  <si>
    <t>1. Colocar 20 fluorecentes  led  para mayor duraciòn y ahorro de energìa en 4 aulas.</t>
  </si>
  <si>
    <t>Cambio de 20 fluorescente en 4 aulas</t>
  </si>
  <si>
    <t>CAMBIO DE 20 FLUORECENTES EN 4 AULAS.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</si>
</sst>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[$-10409]#,##0.00;\(#,##0.00\)"/>
    <numFmt numFmtId="166" formatCode="#\ ?/2"/>
    <numFmt numFmtId="167" formatCode="_-* #,##0\ _€_-;\-* #,##0\ _€_-;_-* &quot;-&quot;??\ _€_-;_-@_-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9"/>
      <color indexed="81"/>
      <name val="Tahoma"/>
    </font>
    <font>
      <b/>
      <sz val="9"/>
      <color indexed="81"/>
      <name val="Tahoma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b/>
      <sz val="9"/>
      <color rgb="FFFF0000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430">
    <xf numFmtId="0" fontId="0" fillId="0" borderId="0" xfId="0"/>
    <xf numFmtId="0" fontId="1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" fillId="0" borderId="8" xfId="0" applyFont="1" applyBorder="1"/>
    <xf numFmtId="0" fontId="0" fillId="0" borderId="14" xfId="0" applyBorder="1"/>
    <xf numFmtId="0" fontId="0" fillId="0" borderId="0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165" fontId="3" fillId="0" borderId="25" xfId="0" applyNumberFormat="1" applyFont="1" applyBorder="1" applyAlignment="1" applyProtection="1">
      <alignment horizontal="right" vertical="top" wrapText="1" readingOrder="1"/>
      <protection locked="0"/>
    </xf>
    <xf numFmtId="165" fontId="3" fillId="0" borderId="26" xfId="0" applyNumberFormat="1" applyFont="1" applyBorder="1" applyAlignment="1" applyProtection="1">
      <alignment horizontal="right" vertical="top" wrapText="1" readingOrder="1"/>
      <protection locked="0"/>
    </xf>
    <xf numFmtId="165" fontId="3" fillId="0" borderId="26" xfId="0" applyNumberFormat="1" applyFont="1" applyBorder="1" applyAlignment="1" applyProtection="1">
      <alignment horizontal="right" wrapText="1" readingOrder="1"/>
      <protection locked="0"/>
    </xf>
    <xf numFmtId="0" fontId="5" fillId="0" borderId="10" xfId="0" applyFont="1" applyBorder="1"/>
    <xf numFmtId="0" fontId="5" fillId="0" borderId="8" xfId="0" applyFont="1" applyBorder="1"/>
    <xf numFmtId="0" fontId="5" fillId="0" borderId="8" xfId="0" applyFont="1" applyFill="1" applyBorder="1"/>
    <xf numFmtId="0" fontId="6" fillId="0" borderId="7" xfId="0" applyFont="1" applyBorder="1"/>
    <xf numFmtId="0" fontId="6" fillId="0" borderId="10" xfId="0" applyFont="1" applyBorder="1"/>
    <xf numFmtId="0" fontId="6" fillId="0" borderId="8" xfId="0" applyFont="1" applyBorder="1"/>
    <xf numFmtId="0" fontId="6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 vertical="justify"/>
    </xf>
    <xf numFmtId="165" fontId="3" fillId="0" borderId="31" xfId="0" applyNumberFormat="1" applyFont="1" applyBorder="1" applyAlignment="1" applyProtection="1">
      <alignment horizontal="right" vertical="top" wrapText="1" readingOrder="1"/>
      <protection locked="0"/>
    </xf>
    <xf numFmtId="165" fontId="5" fillId="0" borderId="0" xfId="0" applyNumberFormat="1" applyFont="1" applyBorder="1"/>
    <xf numFmtId="0" fontId="1" fillId="0" borderId="9" xfId="0" applyFont="1" applyBorder="1"/>
    <xf numFmtId="0" fontId="10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0" fontId="9" fillId="0" borderId="8" xfId="0" applyFont="1" applyBorder="1"/>
    <xf numFmtId="0" fontId="9" fillId="0" borderId="7" xfId="0" applyFont="1" applyBorder="1"/>
    <xf numFmtId="165" fontId="8" fillId="0" borderId="27" xfId="0" applyNumberFormat="1" applyFont="1" applyBorder="1" applyAlignment="1" applyProtection="1">
      <alignment horizontal="right" vertical="top" wrapText="1" readingOrder="1"/>
      <protection locked="0"/>
    </xf>
    <xf numFmtId="165" fontId="8" fillId="0" borderId="26" xfId="0" applyNumberFormat="1" applyFont="1" applyBorder="1" applyAlignment="1" applyProtection="1">
      <alignment horizontal="right" vertical="top" wrapText="1" readingOrder="1"/>
      <protection locked="0"/>
    </xf>
    <xf numFmtId="0" fontId="9" fillId="0" borderId="9" xfId="0" applyFont="1" applyBorder="1"/>
    <xf numFmtId="0" fontId="9" fillId="0" borderId="8" xfId="0" applyFont="1" applyFill="1" applyBorder="1"/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10" xfId="0" applyFont="1" applyBorder="1" applyAlignment="1">
      <alignment horizontal="center" vertical="center"/>
    </xf>
    <xf numFmtId="164" fontId="11" fillId="0" borderId="8" xfId="1" applyFont="1" applyBorder="1" applyAlignment="1">
      <alignment horizontal="right" vertical="center"/>
    </xf>
    <xf numFmtId="0" fontId="11" fillId="0" borderId="7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5" fontId="8" fillId="0" borderId="26" xfId="0" applyNumberFormat="1" applyFont="1" applyBorder="1" applyAlignment="1" applyProtection="1">
      <alignment horizontal="right" vertical="center" wrapText="1"/>
      <protection locked="0"/>
    </xf>
    <xf numFmtId="0" fontId="12" fillId="0" borderId="9" xfId="0" applyFont="1" applyBorder="1" applyAlignment="1">
      <alignment horizontal="right" vertical="center"/>
    </xf>
    <xf numFmtId="165" fontId="8" fillId="0" borderId="7" xfId="0" applyNumberFormat="1" applyFont="1" applyBorder="1" applyAlignment="1" applyProtection="1">
      <alignment horizontal="right" vertical="center" wrapText="1"/>
      <protection locked="0"/>
    </xf>
    <xf numFmtId="0" fontId="11" fillId="0" borderId="28" xfId="0" applyFont="1" applyBorder="1" applyAlignment="1">
      <alignment horizontal="center" vertical="center"/>
    </xf>
    <xf numFmtId="0" fontId="11" fillId="0" borderId="11" xfId="0" applyFont="1" applyBorder="1" applyAlignment="1">
      <alignment horizontal="right" vertical="center"/>
    </xf>
    <xf numFmtId="0" fontId="11" fillId="0" borderId="13" xfId="0" applyFont="1" applyBorder="1" applyAlignment="1">
      <alignment horizontal="right" vertical="center"/>
    </xf>
    <xf numFmtId="0" fontId="11" fillId="0" borderId="11" xfId="0" applyFont="1" applyFill="1" applyBorder="1" applyAlignment="1">
      <alignment horizontal="right" vertical="center"/>
    </xf>
    <xf numFmtId="165" fontId="8" fillId="0" borderId="13" xfId="0" applyNumberFormat="1" applyFont="1" applyBorder="1" applyAlignment="1" applyProtection="1">
      <alignment horizontal="right" vertical="center" wrapText="1"/>
      <protection locked="0"/>
    </xf>
    <xf numFmtId="0" fontId="11" fillId="0" borderId="8" xfId="0" applyFont="1" applyBorder="1"/>
    <xf numFmtId="0" fontId="11" fillId="0" borderId="29" xfId="0" applyFont="1" applyBorder="1"/>
    <xf numFmtId="164" fontId="11" fillId="0" borderId="29" xfId="1" applyFont="1" applyBorder="1"/>
    <xf numFmtId="0" fontId="12" fillId="0" borderId="29" xfId="0" applyFont="1" applyBorder="1"/>
    <xf numFmtId="0" fontId="0" fillId="0" borderId="33" xfId="0" applyBorder="1"/>
    <xf numFmtId="0" fontId="0" fillId="0" borderId="32" xfId="0" applyBorder="1"/>
    <xf numFmtId="0" fontId="0" fillId="0" borderId="34" xfId="0" applyBorder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165" fontId="3" fillId="0" borderId="35" xfId="0" applyNumberFormat="1" applyFont="1" applyBorder="1" applyAlignment="1" applyProtection="1">
      <alignment horizontal="right" vertical="top" wrapText="1" readingOrder="1"/>
      <protection locked="0"/>
    </xf>
    <xf numFmtId="0" fontId="4" fillId="0" borderId="0" xfId="0" applyFont="1"/>
    <xf numFmtId="0" fontId="11" fillId="0" borderId="10" xfId="0" applyFont="1" applyBorder="1"/>
    <xf numFmtId="164" fontId="11" fillId="0" borderId="8" xfId="1" applyFont="1" applyBorder="1"/>
    <xf numFmtId="165" fontId="8" fillId="0" borderId="7" xfId="0" applyNumberFormat="1" applyFont="1" applyBorder="1" applyAlignment="1" applyProtection="1">
      <alignment horizontal="right" wrapText="1" readingOrder="1"/>
      <protection locked="0"/>
    </xf>
    <xf numFmtId="0" fontId="11" fillId="0" borderId="7" xfId="0" applyFont="1" applyBorder="1"/>
    <xf numFmtId="0" fontId="12" fillId="0" borderId="8" xfId="0" applyFont="1" applyBorder="1"/>
    <xf numFmtId="0" fontId="9" fillId="0" borderId="0" xfId="0" applyFont="1" applyBorder="1" applyAlignment="1" applyProtection="1">
      <alignment vertical="top" wrapText="1"/>
      <protection locked="0"/>
    </xf>
    <xf numFmtId="165" fontId="8" fillId="0" borderId="14" xfId="0" applyNumberFormat="1" applyFont="1" applyBorder="1" applyAlignment="1" applyProtection="1">
      <alignment horizontal="right" vertical="top" wrapText="1" readingOrder="1"/>
      <protection locked="0"/>
    </xf>
    <xf numFmtId="0" fontId="8" fillId="0" borderId="36" xfId="0" applyFont="1" applyBorder="1" applyAlignment="1" applyProtection="1">
      <alignment horizontal="left" vertical="top" wrapText="1" readingOrder="1"/>
      <protection locked="0"/>
    </xf>
    <xf numFmtId="0" fontId="8" fillId="0" borderId="8" xfId="0" applyFont="1" applyBorder="1" applyAlignment="1" applyProtection="1">
      <alignment horizontal="left" vertical="top" wrapText="1" readingOrder="1"/>
      <protection locked="0"/>
    </xf>
    <xf numFmtId="0" fontId="9" fillId="0" borderId="9" xfId="0" applyFont="1" applyBorder="1" applyAlignment="1" applyProtection="1">
      <alignment vertical="top" wrapText="1"/>
      <protection locked="0"/>
    </xf>
    <xf numFmtId="165" fontId="8" fillId="0" borderId="8" xfId="0" applyNumberFormat="1" applyFont="1" applyBorder="1" applyAlignment="1" applyProtection="1">
      <alignment horizontal="right" vertical="top" wrapText="1" readingOrder="1"/>
      <protection locked="0"/>
    </xf>
    <xf numFmtId="165" fontId="3" fillId="0" borderId="40" xfId="0" applyNumberFormat="1" applyFont="1" applyBorder="1" applyAlignment="1" applyProtection="1">
      <alignment horizontal="right" vertical="top" wrapText="1" readingOrder="1"/>
      <protection locked="0"/>
    </xf>
    <xf numFmtId="0" fontId="13" fillId="0" borderId="8" xfId="0" applyFont="1" applyBorder="1" applyAlignment="1">
      <alignment horizontal="left" vertical="center"/>
    </xf>
    <xf numFmtId="0" fontId="5" fillId="0" borderId="0" xfId="0" applyFont="1" applyFill="1" applyBorder="1"/>
    <xf numFmtId="165" fontId="3" fillId="0" borderId="39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9" xfId="0" applyFont="1" applyBorder="1"/>
    <xf numFmtId="2" fontId="8" fillId="0" borderId="26" xfId="0" applyNumberFormat="1" applyFont="1" applyBorder="1" applyAlignment="1" applyProtection="1">
      <alignment horizontal="right" vertical="center" wrapText="1" readingOrder="1"/>
      <protection locked="0"/>
    </xf>
    <xf numFmtId="0" fontId="6" fillId="0" borderId="17" xfId="0" applyFont="1" applyBorder="1"/>
    <xf numFmtId="0" fontId="6" fillId="0" borderId="7" xfId="0" applyFont="1" applyBorder="1" applyAlignment="1">
      <alignment horizontal="right"/>
    </xf>
    <xf numFmtId="166" fontId="9" fillId="0" borderId="10" xfId="0" applyNumberFormat="1" applyFont="1" applyBorder="1"/>
    <xf numFmtId="0" fontId="9" fillId="0" borderId="7" xfId="0" applyFont="1" applyBorder="1" applyAlignment="1">
      <alignment horizontal="right"/>
    </xf>
    <xf numFmtId="0" fontId="6" fillId="0" borderId="7" xfId="0" applyFont="1" applyBorder="1" applyAlignment="1"/>
    <xf numFmtId="2" fontId="6" fillId="0" borderId="7" xfId="0" applyNumberFormat="1" applyFont="1" applyBorder="1"/>
    <xf numFmtId="16" fontId="6" fillId="0" borderId="9" xfId="0" applyNumberFormat="1" applyFont="1" applyBorder="1" applyAlignment="1">
      <alignment horizontal="right"/>
    </xf>
    <xf numFmtId="2" fontId="6" fillId="0" borderId="7" xfId="0" applyNumberFormat="1" applyFont="1" applyBorder="1" applyAlignment="1">
      <alignment horizontal="right"/>
    </xf>
    <xf numFmtId="49" fontId="6" fillId="0" borderId="10" xfId="0" applyNumberFormat="1" applyFont="1" applyBorder="1" applyAlignment="1">
      <alignment horizontal="right"/>
    </xf>
    <xf numFmtId="0" fontId="3" fillId="0" borderId="8" xfId="0" applyFont="1" applyBorder="1" applyAlignment="1" applyProtection="1">
      <alignment horizontal="left" vertical="top" wrapText="1" readingOrder="1"/>
      <protection locked="0"/>
    </xf>
    <xf numFmtId="0" fontId="3" fillId="0" borderId="9" xfId="0" applyFont="1" applyBorder="1" applyAlignment="1" applyProtection="1">
      <alignment horizontal="left" vertical="top" wrapText="1" readingOrder="1"/>
      <protection locked="0"/>
    </xf>
    <xf numFmtId="0" fontId="3" fillId="0" borderId="7" xfId="0" applyFont="1" applyBorder="1" applyAlignment="1" applyProtection="1">
      <alignment horizontal="left" vertical="top" wrapText="1" readingOrder="1"/>
      <protection locked="0"/>
    </xf>
    <xf numFmtId="2" fontId="5" fillId="0" borderId="7" xfId="0" applyNumberFormat="1" applyFont="1" applyBorder="1" applyAlignment="1">
      <alignment horizontal="right"/>
    </xf>
    <xf numFmtId="0" fontId="6" fillId="0" borderId="0" xfId="0" applyFont="1"/>
    <xf numFmtId="0" fontId="1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0" fontId="17" fillId="0" borderId="8" xfId="0" applyFont="1" applyBorder="1"/>
    <xf numFmtId="0" fontId="17" fillId="0" borderId="9" xfId="0" applyFont="1" applyBorder="1"/>
    <xf numFmtId="0" fontId="18" fillId="0" borderId="8" xfId="0" applyFont="1" applyBorder="1"/>
    <xf numFmtId="0" fontId="16" fillId="0" borderId="8" xfId="0" applyFont="1" applyBorder="1"/>
    <xf numFmtId="0" fontId="6" fillId="0" borderId="1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4" xfId="0" applyFont="1" applyBorder="1"/>
    <xf numFmtId="0" fontId="6" fillId="0" borderId="0" xfId="0" applyFont="1" applyBorder="1"/>
    <xf numFmtId="0" fontId="6" fillId="0" borderId="15" xfId="0" applyFont="1" applyBorder="1"/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7" fillId="0" borderId="10" xfId="0" applyFont="1" applyBorder="1"/>
    <xf numFmtId="0" fontId="16" fillId="0" borderId="10" xfId="0" applyFont="1" applyBorder="1"/>
    <xf numFmtId="0" fontId="6" fillId="0" borderId="29" xfId="0" applyFont="1" applyBorder="1"/>
    <xf numFmtId="0" fontId="6" fillId="0" borderId="16" xfId="0" applyFont="1" applyBorder="1"/>
    <xf numFmtId="0" fontId="6" fillId="0" borderId="18" xfId="0" applyFont="1" applyBorder="1"/>
    <xf numFmtId="0" fontId="16" fillId="0" borderId="9" xfId="0" applyFont="1" applyBorder="1"/>
    <xf numFmtId="0" fontId="17" fillId="0" borderId="10" xfId="0" applyFont="1" applyBorder="1" applyAlignment="1">
      <alignment horizontal="right"/>
    </xf>
    <xf numFmtId="2" fontId="19" fillId="0" borderId="8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2" fontId="19" fillId="0" borderId="17" xfId="0" applyNumberFormat="1" applyFont="1" applyBorder="1" applyAlignment="1">
      <alignment horizontal="center"/>
    </xf>
    <xf numFmtId="16" fontId="17" fillId="0" borderId="10" xfId="0" applyNumberFormat="1" applyFont="1" applyBorder="1"/>
    <xf numFmtId="167" fontId="17" fillId="0" borderId="10" xfId="1" applyNumberFormat="1" applyFont="1" applyBorder="1" applyAlignment="1"/>
    <xf numFmtId="0" fontId="17" fillId="0" borderId="17" xfId="0" applyFont="1" applyBorder="1"/>
    <xf numFmtId="2" fontId="17" fillId="0" borderId="17" xfId="0" applyNumberFormat="1" applyFont="1" applyBorder="1" applyAlignment="1">
      <alignment horizontal="center"/>
    </xf>
    <xf numFmtId="0" fontId="16" fillId="0" borderId="10" xfId="0" applyFont="1" applyBorder="1" applyAlignment="1">
      <alignment wrapText="1"/>
    </xf>
    <xf numFmtId="0" fontId="16" fillId="0" borderId="17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2" fontId="16" fillId="0" borderId="7" xfId="0" applyNumberFormat="1" applyFont="1" applyBorder="1" applyAlignment="1">
      <alignment horizontal="right" vertical="center"/>
    </xf>
    <xf numFmtId="2" fontId="16" fillId="0" borderId="8" xfId="0" applyNumberFormat="1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2" fontId="6" fillId="0" borderId="16" xfId="0" applyNumberFormat="1" applyFont="1" applyBorder="1" applyAlignment="1">
      <alignment horizontal="center"/>
    </xf>
    <xf numFmtId="0" fontId="6" fillId="0" borderId="10" xfId="0" applyFont="1" applyBorder="1" applyAlignment="1">
      <alignment horizontal="left"/>
    </xf>
    <xf numFmtId="0" fontId="17" fillId="0" borderId="10" xfId="0" applyFont="1" applyBorder="1" applyAlignment="1"/>
    <xf numFmtId="165" fontId="20" fillId="0" borderId="25" xfId="0" applyNumberFormat="1" applyFont="1" applyBorder="1" applyAlignment="1" applyProtection="1">
      <alignment horizontal="right" wrapText="1" readingOrder="1"/>
      <protection locked="0"/>
    </xf>
    <xf numFmtId="165" fontId="20" fillId="0" borderId="26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29" xfId="0" applyNumberFormat="1" applyFont="1" applyBorder="1" applyAlignment="1" applyProtection="1">
      <alignment horizontal="right" wrapText="1" readingOrder="1"/>
      <protection locked="0"/>
    </xf>
    <xf numFmtId="165" fontId="20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20" fillId="0" borderId="17" xfId="0" applyFont="1" applyBorder="1" applyAlignment="1" applyProtection="1">
      <alignment horizontal="center" vertical="top" wrapText="1" readingOrder="1"/>
      <protection locked="0"/>
    </xf>
    <xf numFmtId="165" fontId="20" fillId="0" borderId="17" xfId="0" applyNumberFormat="1" applyFont="1" applyBorder="1" applyAlignment="1" applyProtection="1">
      <alignment horizontal="right" wrapText="1" readingOrder="1"/>
      <protection locked="0"/>
    </xf>
    <xf numFmtId="165" fontId="20" fillId="0" borderId="18" xfId="0" applyNumberFormat="1" applyFont="1" applyBorder="1" applyAlignment="1" applyProtection="1">
      <alignment horizontal="right" vertical="top" wrapText="1" readingOrder="1"/>
      <protection locked="0"/>
    </xf>
    <xf numFmtId="0" fontId="20" fillId="0" borderId="17" xfId="0" applyFont="1" applyBorder="1" applyAlignment="1" applyProtection="1">
      <alignment horizontal="left" vertical="top" wrapText="1" readingOrder="1"/>
      <protection locked="0"/>
    </xf>
    <xf numFmtId="165" fontId="20" fillId="0" borderId="17" xfId="0" applyNumberFormat="1" applyFont="1" applyBorder="1" applyAlignment="1" applyProtection="1">
      <alignment horizontal="right" vertical="top" wrapText="1" readingOrder="1"/>
      <protection locked="0"/>
    </xf>
    <xf numFmtId="0" fontId="20" fillId="0" borderId="16" xfId="0" applyFont="1" applyBorder="1" applyAlignment="1" applyProtection="1">
      <alignment horizontal="center" vertical="top" wrapText="1" readingOrder="1"/>
      <protection locked="0"/>
    </xf>
    <xf numFmtId="0" fontId="6" fillId="0" borderId="8" xfId="0" applyFont="1" applyBorder="1" applyAlignment="1">
      <alignment horizontal="left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2" fontId="6" fillId="0" borderId="7" xfId="0" applyNumberFormat="1" applyFont="1" applyBorder="1" applyAlignment="1">
      <alignment horizontal="right" vertical="center"/>
    </xf>
    <xf numFmtId="2" fontId="6" fillId="0" borderId="8" xfId="0" applyNumberFormat="1" applyFont="1" applyFill="1" applyBorder="1" applyAlignment="1">
      <alignment horizontal="center" vertical="center"/>
    </xf>
    <xf numFmtId="165" fontId="20" fillId="0" borderId="13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42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7" xfId="0" applyFont="1" applyBorder="1" applyAlignment="1">
      <alignment vertical="center"/>
    </xf>
    <xf numFmtId="165" fontId="6" fillId="0" borderId="7" xfId="0" applyNumberFormat="1" applyFont="1" applyBorder="1"/>
    <xf numFmtId="165" fontId="6" fillId="0" borderId="0" xfId="0" applyNumberFormat="1" applyFont="1"/>
    <xf numFmtId="0" fontId="0" fillId="0" borderId="0" xfId="0" applyFont="1"/>
    <xf numFmtId="0" fontId="20" fillId="0" borderId="8" xfId="0" applyFont="1" applyBorder="1" applyAlignment="1" applyProtection="1">
      <alignment horizontal="left" vertical="top" wrapText="1" readingOrder="1"/>
      <protection locked="0"/>
    </xf>
    <xf numFmtId="0" fontId="20" fillId="0" borderId="9" xfId="0" applyFont="1" applyBorder="1" applyAlignment="1" applyProtection="1">
      <alignment horizontal="left" vertical="top" wrapText="1" readingOrder="1"/>
      <protection locked="0"/>
    </xf>
    <xf numFmtId="0" fontId="6" fillId="0" borderId="41" xfId="0" applyFont="1" applyBorder="1"/>
    <xf numFmtId="0" fontId="6" fillId="0" borderId="42" xfId="0" applyFont="1" applyBorder="1"/>
    <xf numFmtId="0" fontId="6" fillId="0" borderId="43" xfId="0" applyFont="1" applyBorder="1"/>
    <xf numFmtId="0" fontId="16" fillId="0" borderId="7" xfId="0" applyFont="1" applyBorder="1" applyAlignment="1">
      <alignment horizontal="center" vertical="center"/>
    </xf>
    <xf numFmtId="165" fontId="20" fillId="0" borderId="27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14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9" xfId="0" applyFont="1" applyFill="1" applyBorder="1"/>
    <xf numFmtId="165" fontId="20" fillId="0" borderId="31" xfId="0" applyNumberFormat="1" applyFont="1" applyBorder="1" applyAlignment="1" applyProtection="1">
      <alignment horizontal="right" vertical="center" wrapText="1" readingOrder="1"/>
      <protection locked="0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164" fontId="6" fillId="0" borderId="8" xfId="1" applyFont="1" applyBorder="1" applyAlignment="1">
      <alignment horizontal="right" vertical="center"/>
    </xf>
    <xf numFmtId="2" fontId="21" fillId="0" borderId="0" xfId="0" applyNumberFormat="1" applyFont="1" applyAlignment="1">
      <alignment horizontal="right" vertical="center"/>
    </xf>
    <xf numFmtId="165" fontId="20" fillId="0" borderId="26" xfId="0" applyNumberFormat="1" applyFont="1" applyBorder="1" applyAlignment="1" applyProtection="1">
      <alignment horizontal="right" vertical="center" wrapText="1"/>
      <protection locked="0"/>
    </xf>
    <xf numFmtId="2" fontId="21" fillId="0" borderId="9" xfId="0" applyNumberFormat="1" applyFont="1" applyBorder="1" applyAlignment="1">
      <alignment horizontal="right" vertical="center"/>
    </xf>
    <xf numFmtId="165" fontId="20" fillId="0" borderId="7" xfId="0" applyNumberFormat="1" applyFont="1" applyBorder="1" applyAlignment="1" applyProtection="1">
      <alignment horizontal="right" vertical="center" wrapText="1"/>
      <protection locked="0"/>
    </xf>
    <xf numFmtId="164" fontId="6" fillId="0" borderId="8" xfId="1" applyFont="1" applyBorder="1"/>
    <xf numFmtId="2" fontId="21" fillId="0" borderId="8" xfId="0" applyNumberFormat="1" applyFont="1" applyBorder="1"/>
    <xf numFmtId="165" fontId="20" fillId="0" borderId="7" xfId="0" applyNumberFormat="1" applyFont="1" applyBorder="1" applyAlignment="1" applyProtection="1">
      <alignment horizontal="right" wrapText="1" readingOrder="1"/>
      <protection locked="0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165" fontId="20" fillId="0" borderId="25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35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40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39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31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10" xfId="0" applyFont="1" applyBorder="1" applyAlignment="1">
      <alignment horizontal="center" vertical="justify"/>
    </xf>
    <xf numFmtId="0" fontId="6" fillId="0" borderId="8" xfId="0" applyFont="1" applyFill="1" applyBorder="1"/>
    <xf numFmtId="165" fontId="20" fillId="0" borderId="26" xfId="0" applyNumberFormat="1" applyFont="1" applyBorder="1" applyAlignment="1" applyProtection="1">
      <alignment horizontal="right" vertical="center" wrapText="1" readingOrder="1"/>
      <protection locked="0"/>
    </xf>
    <xf numFmtId="0" fontId="6" fillId="0" borderId="43" xfId="0" applyFont="1" applyFill="1" applyBorder="1"/>
    <xf numFmtId="0" fontId="17" fillId="0" borderId="8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6" fillId="0" borderId="14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0" xfId="0" applyFont="1" applyBorder="1" applyAlignment="1">
      <alignment vertic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5" fontId="6" fillId="0" borderId="15" xfId="0" applyNumberFormat="1" applyFont="1" applyBorder="1"/>
    <xf numFmtId="0" fontId="20" fillId="0" borderId="7" xfId="0" applyFont="1" applyBorder="1" applyAlignment="1" applyProtection="1">
      <alignment horizontal="left" vertical="top" wrapText="1" readingOrder="1"/>
      <protection locked="0"/>
    </xf>
    <xf numFmtId="0" fontId="6" fillId="0" borderId="10" xfId="0" applyFont="1" applyBorder="1" applyAlignment="1">
      <alignment vertical="center"/>
    </xf>
    <xf numFmtId="165" fontId="20" fillId="0" borderId="43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10" xfId="0" applyFont="1" applyBorder="1" applyAlignment="1">
      <alignment vertical="top"/>
    </xf>
    <xf numFmtId="2" fontId="6" fillId="0" borderId="7" xfId="0" applyNumberFormat="1" applyFont="1" applyBorder="1" applyAlignment="1">
      <alignment horizontal="right" vertical="top"/>
    </xf>
    <xf numFmtId="0" fontId="6" fillId="0" borderId="7" xfId="0" applyFont="1" applyBorder="1" applyAlignment="1">
      <alignment vertical="top"/>
    </xf>
    <xf numFmtId="0" fontId="6" fillId="0" borderId="9" xfId="0" applyNumberFormat="1" applyFont="1" applyBorder="1"/>
    <xf numFmtId="165" fontId="20" fillId="0" borderId="26" xfId="0" applyNumberFormat="1" applyFont="1" applyBorder="1" applyAlignment="1" applyProtection="1">
      <alignment horizontal="right" wrapText="1" readingOrder="1"/>
      <protection locked="0"/>
    </xf>
    <xf numFmtId="165" fontId="6" fillId="0" borderId="31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9" xfId="0" applyFont="1" applyBorder="1" applyAlignment="1">
      <alignment horizontal="center"/>
    </xf>
    <xf numFmtId="0" fontId="6" fillId="0" borderId="9" xfId="0" applyFont="1" applyBorder="1"/>
    <xf numFmtId="165" fontId="20" fillId="0" borderId="20" xfId="0" applyNumberFormat="1" applyFont="1" applyBorder="1" applyAlignment="1" applyProtection="1">
      <alignment horizontal="right" vertical="top" wrapText="1" readingOrder="1"/>
      <protection locked="0"/>
    </xf>
    <xf numFmtId="165" fontId="20" fillId="0" borderId="48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9" xfId="0" applyFont="1" applyBorder="1"/>
    <xf numFmtId="0" fontId="6" fillId="0" borderId="7" xfId="0" applyFont="1" applyBorder="1"/>
    <xf numFmtId="0" fontId="6" fillId="0" borderId="9" xfId="0" applyFont="1" applyBorder="1"/>
    <xf numFmtId="0" fontId="6" fillId="0" borderId="7" xfId="0" applyFont="1" applyBorder="1"/>
    <xf numFmtId="0" fontId="26" fillId="0" borderId="4" xfId="0" applyFont="1" applyBorder="1"/>
    <xf numFmtId="0" fontId="27" fillId="0" borderId="5" xfId="0" applyFont="1" applyBorder="1"/>
    <xf numFmtId="0" fontId="26" fillId="0" borderId="5" xfId="0" applyFont="1" applyBorder="1"/>
    <xf numFmtId="0" fontId="26" fillId="0" borderId="10" xfId="0" applyFont="1" applyBorder="1"/>
    <xf numFmtId="0" fontId="28" fillId="0" borderId="8" xfId="0" applyFont="1" applyBorder="1" applyAlignment="1">
      <alignment horizontal="center"/>
    </xf>
    <xf numFmtId="0" fontId="29" fillId="0" borderId="9" xfId="0" applyFont="1" applyBorder="1"/>
    <xf numFmtId="0" fontId="27" fillId="0" borderId="9" xfId="0" applyFont="1" applyBorder="1"/>
    <xf numFmtId="0" fontId="27" fillId="0" borderId="7" xfId="0" applyFont="1" applyBorder="1"/>
    <xf numFmtId="0" fontId="28" fillId="0" borderId="8" xfId="0" applyFont="1" applyBorder="1"/>
    <xf numFmtId="0" fontId="26" fillId="0" borderId="8" xfId="0" applyFont="1" applyBorder="1"/>
    <xf numFmtId="0" fontId="10" fillId="0" borderId="7" xfId="0" applyFont="1" applyBorder="1"/>
    <xf numFmtId="0" fontId="7" fillId="0" borderId="10" xfId="0" applyFont="1" applyBorder="1" applyAlignment="1">
      <alignment horizontal="center"/>
    </xf>
    <xf numFmtId="0" fontId="31" fillId="0" borderId="10" xfId="0" applyFont="1" applyBorder="1"/>
    <xf numFmtId="0" fontId="7" fillId="0" borderId="8" xfId="0" applyFont="1" applyBorder="1"/>
    <xf numFmtId="0" fontId="7" fillId="0" borderId="7" xfId="0" applyFont="1" applyBorder="1"/>
    <xf numFmtId="165" fontId="35" fillId="0" borderId="25" xfId="0" applyNumberFormat="1" applyFont="1" applyBorder="1" applyAlignment="1" applyProtection="1">
      <alignment horizontal="right" vertical="top" wrapText="1" readingOrder="1"/>
      <protection locked="0"/>
    </xf>
    <xf numFmtId="165" fontId="35" fillId="0" borderId="26" xfId="0" applyNumberFormat="1" applyFont="1" applyBorder="1" applyAlignment="1" applyProtection="1">
      <alignment horizontal="right" vertical="top" wrapText="1" readingOrder="1"/>
      <protection locked="0"/>
    </xf>
    <xf numFmtId="0" fontId="36" fillId="0" borderId="7" xfId="0" applyFont="1" applyBorder="1"/>
    <xf numFmtId="0" fontId="31" fillId="0" borderId="10" xfId="0" applyFont="1" applyBorder="1" applyAlignment="1">
      <alignment horizontal="center"/>
    </xf>
    <xf numFmtId="2" fontId="32" fillId="0" borderId="8" xfId="0" applyNumberFormat="1" applyFont="1" applyBorder="1"/>
    <xf numFmtId="2" fontId="31" fillId="0" borderId="7" xfId="0" applyNumberFormat="1" applyFont="1" applyBorder="1"/>
    <xf numFmtId="165" fontId="35" fillId="0" borderId="27" xfId="0" applyNumberFormat="1" applyFont="1" applyBorder="1" applyAlignment="1" applyProtection="1">
      <alignment horizontal="right" vertical="top" wrapText="1" readingOrder="1"/>
      <protection locked="0"/>
    </xf>
    <xf numFmtId="0" fontId="10" fillId="0" borderId="20" xfId="0" applyFont="1" applyBorder="1" applyAlignment="1" applyProtection="1">
      <alignment vertical="top" wrapText="1"/>
      <protection locked="0"/>
    </xf>
    <xf numFmtId="165" fontId="35" fillId="0" borderId="40" xfId="0" applyNumberFormat="1" applyFont="1" applyBorder="1" applyAlignment="1" applyProtection="1">
      <alignment horizontal="right" vertical="top" wrapText="1" readingOrder="1"/>
      <protection locked="0"/>
    </xf>
    <xf numFmtId="0" fontId="24" fillId="0" borderId="10" xfId="0" applyFont="1" applyBorder="1"/>
    <xf numFmtId="165" fontId="35" fillId="0" borderId="8" xfId="0" applyNumberFormat="1" applyFont="1" applyBorder="1" applyAlignment="1" applyProtection="1">
      <alignment horizontal="right" vertical="top" wrapText="1" readingOrder="1"/>
      <protection locked="0"/>
    </xf>
    <xf numFmtId="165" fontId="37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10" fillId="0" borderId="8" xfId="0" applyFont="1" applyBorder="1"/>
    <xf numFmtId="0" fontId="1" fillId="0" borderId="14" xfId="0" applyFont="1" applyBorder="1"/>
    <xf numFmtId="0" fontId="7" fillId="0" borderId="10" xfId="0" applyFont="1" applyBorder="1"/>
    <xf numFmtId="0" fontId="7" fillId="0" borderId="10" xfId="0" applyFont="1" applyBorder="1" applyAlignment="1">
      <alignment wrapText="1"/>
    </xf>
    <xf numFmtId="0" fontId="10" fillId="0" borderId="29" xfId="0" applyFont="1" applyBorder="1"/>
    <xf numFmtId="0" fontId="10" fillId="0" borderId="10" xfId="0" applyFont="1" applyBorder="1"/>
    <xf numFmtId="0" fontId="10" fillId="0" borderId="9" xfId="0" applyFont="1" applyBorder="1"/>
    <xf numFmtId="0" fontId="7" fillId="0" borderId="10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165" fontId="35" fillId="0" borderId="26" xfId="0" applyNumberFormat="1" applyFont="1" applyBorder="1" applyAlignment="1" applyProtection="1">
      <alignment vertical="center" wrapText="1"/>
      <protection locked="0"/>
    </xf>
    <xf numFmtId="0" fontId="7" fillId="0" borderId="11" xfId="0" applyFont="1" applyFill="1" applyBorder="1" applyAlignment="1">
      <alignment vertical="center" wrapText="1"/>
    </xf>
    <xf numFmtId="165" fontId="38" fillId="0" borderId="7" xfId="0" applyNumberFormat="1" applyFont="1" applyBorder="1"/>
    <xf numFmtId="0" fontId="23" fillId="2" borderId="0" xfId="0" applyFont="1" applyFill="1" applyBorder="1" applyAlignment="1">
      <alignment horizontal="center" vertical="center" wrapText="1"/>
    </xf>
    <xf numFmtId="165" fontId="39" fillId="2" borderId="0" xfId="0" applyNumberFormat="1" applyFont="1" applyFill="1" applyBorder="1" applyAlignment="1">
      <alignment horizontal="right" vertical="center" wrapText="1"/>
    </xf>
    <xf numFmtId="0" fontId="10" fillId="0" borderId="0" xfId="0" applyFont="1"/>
    <xf numFmtId="0" fontId="35" fillId="0" borderId="50" xfId="0" applyFont="1" applyBorder="1" applyAlignment="1" applyProtection="1">
      <alignment horizontal="left" vertical="top" wrapText="1" readingOrder="1"/>
      <protection locked="0"/>
    </xf>
    <xf numFmtId="0" fontId="10" fillId="0" borderId="45" xfId="0" applyFont="1" applyBorder="1" applyAlignment="1" applyProtection="1">
      <alignment vertical="top" wrapText="1"/>
      <protection locked="0"/>
    </xf>
    <xf numFmtId="0" fontId="36" fillId="0" borderId="18" xfId="0" applyFont="1" applyBorder="1"/>
    <xf numFmtId="0" fontId="1" fillId="0" borderId="8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5" fillId="0" borderId="24" xfId="0" applyFont="1" applyBorder="1" applyAlignment="1" applyProtection="1">
      <alignment horizontal="left" vertical="top" wrapText="1" readingOrder="1"/>
      <protection locked="0"/>
    </xf>
    <xf numFmtId="0" fontId="7" fillId="0" borderId="17" xfId="0" applyFont="1" applyBorder="1" applyAlignment="1" applyProtection="1">
      <alignment vertical="top" wrapText="1"/>
      <protection locked="0"/>
    </xf>
    <xf numFmtId="0" fontId="7" fillId="0" borderId="18" xfId="0" applyFont="1" applyBorder="1" applyAlignme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35" fillId="0" borderId="8" xfId="0" applyFont="1" applyBorder="1" applyAlignment="1" applyProtection="1">
      <alignment horizontal="center" vertical="top" wrapText="1" readingOrder="1"/>
      <protection locked="0"/>
    </xf>
    <xf numFmtId="0" fontId="35" fillId="0" borderId="9" xfId="0" applyFont="1" applyBorder="1" applyAlignment="1" applyProtection="1">
      <alignment horizontal="center" vertical="top" wrapText="1" readingOrder="1"/>
      <protection locked="0"/>
    </xf>
    <xf numFmtId="0" fontId="35" fillId="0" borderId="7" xfId="0" applyFont="1" applyBorder="1" applyAlignment="1" applyProtection="1">
      <alignment horizontal="center" vertical="top" wrapText="1" readingOrder="1"/>
      <protection locked="0"/>
    </xf>
    <xf numFmtId="2" fontId="36" fillId="0" borderId="8" xfId="0" applyNumberFormat="1" applyFont="1" applyBorder="1" applyAlignment="1">
      <alignment horizontal="center"/>
    </xf>
    <xf numFmtId="2" fontId="36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5" fillId="0" borderId="21" xfId="0" applyFont="1" applyBorder="1" applyAlignment="1" applyProtection="1">
      <alignment horizontal="left" vertical="top" wrapText="1" readingOrder="1"/>
      <protection locked="0"/>
    </xf>
    <xf numFmtId="0" fontId="10" fillId="0" borderId="22" xfId="0" applyFont="1" applyBorder="1" applyAlignment="1" applyProtection="1">
      <alignment vertical="top" wrapText="1"/>
      <protection locked="0"/>
    </xf>
    <xf numFmtId="0" fontId="35" fillId="0" borderId="19" xfId="0" applyFont="1" applyBorder="1" applyAlignment="1" applyProtection="1">
      <alignment horizontal="left" vertical="top" wrapText="1" readingOrder="1"/>
      <protection locked="0"/>
    </xf>
    <xf numFmtId="0" fontId="10" fillId="0" borderId="20" xfId="0" applyFont="1" applyBorder="1" applyAlignment="1" applyProtection="1">
      <alignment vertical="top" wrapText="1"/>
      <protection locked="0"/>
    </xf>
    <xf numFmtId="0" fontId="25" fillId="0" borderId="8" xfId="0" applyFont="1" applyBorder="1" applyAlignment="1">
      <alignment horizontal="left" vertical="justify" wrapText="1"/>
    </xf>
    <xf numFmtId="0" fontId="25" fillId="0" borderId="9" xfId="0" applyFont="1" applyBorder="1" applyAlignment="1">
      <alignment horizontal="left" vertical="justify" wrapText="1"/>
    </xf>
    <xf numFmtId="0" fontId="25" fillId="0" borderId="7" xfId="0" applyFont="1" applyBorder="1" applyAlignment="1">
      <alignment horizontal="left" vertical="justify" wrapText="1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0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3" fillId="0" borderId="14" xfId="0" applyFont="1" applyBorder="1" applyAlignment="1" applyProtection="1">
      <alignment horizontal="center" vertical="top" wrapText="1" readingOrder="1"/>
      <protection locked="0"/>
    </xf>
    <xf numFmtId="0" fontId="34" fillId="0" borderId="0" xfId="0" applyFont="1" applyBorder="1" applyAlignment="1" applyProtection="1">
      <alignment horizontal="center" vertical="top" wrapText="1" readingOrder="1"/>
      <protection locked="0"/>
    </xf>
    <xf numFmtId="0" fontId="34" fillId="0" borderId="15" xfId="0" applyFont="1" applyBorder="1" applyAlignment="1" applyProtection="1">
      <alignment horizontal="center" vertical="top" wrapText="1" readingOrder="1"/>
      <protection locked="0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5" fillId="0" borderId="8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justify" vertical="justify" wrapText="1"/>
    </xf>
    <xf numFmtId="0" fontId="25" fillId="0" borderId="29" xfId="0" applyFont="1" applyBorder="1" applyAlignment="1">
      <alignment horizontal="justify" vertical="justify" wrapText="1"/>
    </xf>
    <xf numFmtId="0" fontId="25" fillId="0" borderId="30" xfId="0" applyFont="1" applyBorder="1" applyAlignment="1">
      <alignment horizontal="justify" vertical="justify" wrapText="1"/>
    </xf>
    <xf numFmtId="0" fontId="25" fillId="0" borderId="8" xfId="0" applyFont="1" applyBorder="1" applyAlignment="1">
      <alignment horizontal="justify" vertical="top" wrapText="1"/>
    </xf>
    <xf numFmtId="0" fontId="25" fillId="0" borderId="9" xfId="0" applyFont="1" applyBorder="1" applyAlignment="1">
      <alignment horizontal="justify" vertical="top" wrapText="1"/>
    </xf>
    <xf numFmtId="0" fontId="25" fillId="0" borderId="7" xfId="0" applyFont="1" applyBorder="1" applyAlignment="1">
      <alignment horizontal="justify" vertical="top" wrapText="1"/>
    </xf>
    <xf numFmtId="0" fontId="35" fillId="0" borderId="23" xfId="0" applyFont="1" applyBorder="1" applyAlignment="1" applyProtection="1">
      <alignment horizontal="left" vertical="top" wrapText="1" readingOrder="1"/>
      <protection locked="0"/>
    </xf>
    <xf numFmtId="0" fontId="35" fillId="0" borderId="20" xfId="0" applyFont="1" applyBorder="1" applyAlignment="1" applyProtection="1">
      <alignment horizontal="left" vertical="top" wrapText="1" readingOrder="1"/>
      <protection locked="0"/>
    </xf>
    <xf numFmtId="0" fontId="35" fillId="0" borderId="46" xfId="0" applyFont="1" applyBorder="1" applyAlignment="1" applyProtection="1">
      <alignment horizontal="left" vertical="top" wrapText="1" readingOrder="1"/>
      <protection locked="0"/>
    </xf>
    <xf numFmtId="0" fontId="35" fillId="0" borderId="39" xfId="0" applyFont="1" applyBorder="1" applyAlignment="1" applyProtection="1">
      <alignment horizontal="left" vertical="top" wrapText="1" readingOrder="1"/>
      <protection locked="0"/>
    </xf>
    <xf numFmtId="0" fontId="35" fillId="0" borderId="31" xfId="0" applyFont="1" applyBorder="1" applyAlignment="1" applyProtection="1">
      <alignment horizontal="left" vertical="top" wrapText="1" readingOrder="1"/>
      <protection locked="0"/>
    </xf>
    <xf numFmtId="0" fontId="35" fillId="0" borderId="49" xfId="0" applyFont="1" applyBorder="1" applyAlignment="1" applyProtection="1">
      <alignment horizontal="left" vertical="top" wrapText="1" readingOrder="1"/>
      <protection locked="0"/>
    </xf>
    <xf numFmtId="0" fontId="35" fillId="0" borderId="0" xfId="0" applyFont="1" applyBorder="1" applyAlignment="1" applyProtection="1">
      <alignment horizontal="left" vertical="top" wrapText="1" readingOrder="1"/>
      <protection locked="0"/>
    </xf>
    <xf numFmtId="0" fontId="35" fillId="0" borderId="15" xfId="0" applyFont="1" applyBorder="1" applyAlignment="1" applyProtection="1">
      <alignment horizontal="left" vertical="top" wrapText="1" readingOrder="1"/>
      <protection locked="0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6" fillId="0" borderId="32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164" fontId="6" fillId="0" borderId="8" xfId="1" applyFont="1" applyBorder="1" applyAlignment="1"/>
    <xf numFmtId="164" fontId="6" fillId="0" borderId="7" xfId="1" applyFont="1" applyBorder="1" applyAlignment="1"/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20" fillId="0" borderId="8" xfId="0" applyFont="1" applyBorder="1" applyAlignment="1" applyProtection="1">
      <alignment horizontal="left" vertical="top" wrapText="1" readingOrder="1"/>
      <protection locked="0"/>
    </xf>
    <xf numFmtId="0" fontId="20" fillId="0" borderId="9" xfId="0" applyFont="1" applyBorder="1" applyAlignment="1" applyProtection="1">
      <alignment horizontal="left" vertical="top" wrapText="1" readingOrder="1"/>
      <protection locked="0"/>
    </xf>
    <xf numFmtId="0" fontId="20" fillId="0" borderId="7" xfId="0" applyFont="1" applyBorder="1" applyAlignment="1" applyProtection="1">
      <alignment horizontal="left" vertical="top" wrapText="1" readingOrder="1"/>
      <protection locked="0"/>
    </xf>
    <xf numFmtId="0" fontId="20" fillId="0" borderId="47" xfId="0" applyFont="1" applyBorder="1" applyAlignment="1" applyProtection="1">
      <alignment horizontal="left" vertical="top" wrapText="1" readingOrder="1"/>
      <protection locked="0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7" fillId="0" borderId="8" xfId="0" applyFont="1" applyBorder="1" applyAlignment="1">
      <alignment horizontal="left" wrapText="1"/>
    </xf>
    <xf numFmtId="0" fontId="17" fillId="0" borderId="9" xfId="0" applyFont="1" applyBorder="1" applyAlignment="1">
      <alignment horizontal="left" wrapText="1"/>
    </xf>
    <xf numFmtId="0" fontId="17" fillId="0" borderId="7" xfId="0" applyFont="1" applyBorder="1" applyAlignment="1">
      <alignment horizontal="left" wrapText="1"/>
    </xf>
    <xf numFmtId="0" fontId="17" fillId="0" borderId="8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wrapText="1"/>
    </xf>
    <xf numFmtId="0" fontId="17" fillId="0" borderId="8" xfId="0" applyFont="1" applyBorder="1" applyAlignment="1">
      <alignment horizontal="justify" vertical="top" wrapText="1"/>
    </xf>
    <xf numFmtId="0" fontId="17" fillId="0" borderId="9" xfId="0" applyFont="1" applyBorder="1" applyAlignment="1">
      <alignment horizontal="justify" vertical="top" wrapText="1"/>
    </xf>
    <xf numFmtId="0" fontId="17" fillId="0" borderId="7" xfId="0" applyFont="1" applyBorder="1" applyAlignment="1">
      <alignment horizontal="justify" vertical="top" wrapText="1"/>
    </xf>
    <xf numFmtId="0" fontId="16" fillId="0" borderId="14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37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20" fillId="0" borderId="21" xfId="0" applyFont="1" applyBorder="1" applyAlignment="1" applyProtection="1">
      <alignment horizontal="left" vertical="top" wrapText="1" readingOrder="1"/>
      <protection locked="0"/>
    </xf>
    <xf numFmtId="0" fontId="6" fillId="0" borderId="22" xfId="0" applyFont="1" applyBorder="1" applyAlignment="1" applyProtection="1">
      <alignment vertical="top" wrapText="1"/>
      <protection locked="0"/>
    </xf>
    <xf numFmtId="0" fontId="20" fillId="0" borderId="19" xfId="0" applyFont="1" applyBorder="1" applyAlignment="1" applyProtection="1">
      <alignment horizontal="left" vertical="top" wrapText="1" readingOrder="1"/>
      <protection locked="0"/>
    </xf>
    <xf numFmtId="0" fontId="6" fillId="0" borderId="20" xfId="0" applyFont="1" applyBorder="1" applyAlignment="1" applyProtection="1">
      <alignment vertical="top" wrapText="1"/>
      <protection locked="0"/>
    </xf>
    <xf numFmtId="0" fontId="6" fillId="0" borderId="9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20" fillId="0" borderId="8" xfId="0" applyFont="1" applyBorder="1" applyAlignment="1" applyProtection="1">
      <alignment horizontal="center" vertical="top" wrapText="1" readingOrder="1"/>
      <protection locked="0"/>
    </xf>
    <xf numFmtId="0" fontId="20" fillId="0" borderId="9" xfId="0" applyFont="1" applyBorder="1" applyAlignment="1" applyProtection="1">
      <alignment horizontal="center" vertical="top" wrapText="1" readingOrder="1"/>
      <protection locked="0"/>
    </xf>
    <xf numFmtId="0" fontId="20" fillId="0" borderId="8" xfId="0" applyFont="1" applyBorder="1" applyAlignment="1" applyProtection="1">
      <alignment vertical="center" wrapText="1" readingOrder="1"/>
      <protection locked="0"/>
    </xf>
    <xf numFmtId="0" fontId="20" fillId="0" borderId="9" xfId="0" applyFont="1" applyBorder="1" applyAlignment="1" applyProtection="1">
      <alignment vertical="center" wrapText="1" readingOrder="1"/>
      <protection locked="0"/>
    </xf>
    <xf numFmtId="0" fontId="20" fillId="0" borderId="7" xfId="0" applyFont="1" applyBorder="1" applyAlignment="1" applyProtection="1">
      <alignment vertical="center" wrapText="1" readingOrder="1"/>
      <protection locked="0"/>
    </xf>
    <xf numFmtId="0" fontId="20" fillId="0" borderId="10" xfId="0" applyFont="1" applyBorder="1" applyAlignment="1" applyProtection="1">
      <alignment horizontal="left" vertical="top" wrapText="1" readingOrder="1"/>
      <protection locked="0"/>
    </xf>
    <xf numFmtId="0" fontId="6" fillId="0" borderId="10" xfId="0" applyFont="1" applyBorder="1" applyAlignment="1" applyProtection="1">
      <alignment vertical="top" wrapText="1"/>
      <protection locked="0"/>
    </xf>
    <xf numFmtId="0" fontId="17" fillId="0" borderId="8" xfId="0" applyFont="1" applyBorder="1" applyAlignment="1">
      <alignment horizontal="justify" vertical="justify" wrapText="1"/>
    </xf>
    <xf numFmtId="0" fontId="17" fillId="0" borderId="29" xfId="0" applyFont="1" applyBorder="1" applyAlignment="1">
      <alignment horizontal="justify" vertical="justify" wrapText="1"/>
    </xf>
    <xf numFmtId="0" fontId="17" fillId="0" borderId="30" xfId="0" applyFont="1" applyBorder="1" applyAlignment="1">
      <alignment horizontal="justify" vertical="justify" wrapText="1"/>
    </xf>
    <xf numFmtId="0" fontId="20" fillId="0" borderId="44" xfId="0" applyFont="1" applyBorder="1" applyAlignment="1" applyProtection="1">
      <alignment horizontal="left" vertical="top" wrapText="1" readingOrder="1"/>
      <protection locked="0"/>
    </xf>
    <xf numFmtId="0" fontId="6" fillId="0" borderId="45" xfId="0" applyFont="1" applyBorder="1" applyAlignment="1" applyProtection="1">
      <alignment vertical="top" wrapText="1"/>
      <protection locked="0"/>
    </xf>
    <xf numFmtId="0" fontId="6" fillId="0" borderId="9" xfId="0" applyFont="1" applyBorder="1"/>
    <xf numFmtId="0" fontId="6" fillId="0" borderId="7" xfId="0" applyFont="1" applyBorder="1"/>
    <xf numFmtId="0" fontId="6" fillId="0" borderId="7" xfId="0" applyFont="1" applyBorder="1" applyAlignment="1">
      <alignment horizontal="left"/>
    </xf>
    <xf numFmtId="0" fontId="20" fillId="0" borderId="8" xfId="0" applyFont="1" applyBorder="1" applyAlignment="1" applyProtection="1">
      <alignment horizontal="left" vertical="center" wrapText="1" readingOrder="1"/>
      <protection locked="0"/>
    </xf>
    <xf numFmtId="0" fontId="20" fillId="0" borderId="9" xfId="0" applyFont="1" applyBorder="1" applyAlignment="1" applyProtection="1">
      <alignment horizontal="left" vertical="center" wrapText="1" readingOrder="1"/>
      <protection locked="0"/>
    </xf>
    <xf numFmtId="2" fontId="6" fillId="0" borderId="8" xfId="0" applyNumberFormat="1" applyFont="1" applyBorder="1" applyAlignment="1">
      <alignment horizontal="right"/>
    </xf>
    <xf numFmtId="2" fontId="6" fillId="0" borderId="7" xfId="0" applyNumberFormat="1" applyFont="1" applyBorder="1" applyAlignment="1">
      <alignment horizontal="right"/>
    </xf>
    <xf numFmtId="0" fontId="20" fillId="0" borderId="7" xfId="0" applyFont="1" applyBorder="1" applyAlignment="1" applyProtection="1">
      <alignment horizontal="left" vertical="center" wrapText="1" readingOrder="1"/>
      <protection locked="0"/>
    </xf>
    <xf numFmtId="0" fontId="6" fillId="0" borderId="9" xfId="0" applyFont="1" applyBorder="1" applyAlignment="1">
      <alignment horizontal="left" readingOrder="1"/>
    </xf>
    <xf numFmtId="0" fontId="6" fillId="0" borderId="7" xfId="0" applyFont="1" applyBorder="1" applyAlignment="1">
      <alignment horizontal="left" readingOrder="1"/>
    </xf>
    <xf numFmtId="0" fontId="6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4" fillId="0" borderId="8" xfId="0" applyFont="1" applyBorder="1" applyAlignment="1">
      <alignment horizontal="justify" vertical="top" wrapText="1"/>
    </xf>
    <xf numFmtId="0" fontId="4" fillId="0" borderId="9" xfId="0" applyFont="1" applyBorder="1" applyAlignment="1">
      <alignment horizontal="justify" vertical="top" wrapText="1"/>
    </xf>
    <xf numFmtId="0" fontId="4" fillId="0" borderId="7" xfId="0" applyFont="1" applyBorder="1" applyAlignment="1">
      <alignment horizontal="justify" vertical="top" wrapText="1"/>
    </xf>
    <xf numFmtId="0" fontId="7" fillId="0" borderId="14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11" fillId="0" borderId="11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8" fillId="0" borderId="21" xfId="0" applyFont="1" applyBorder="1" applyAlignment="1" applyProtection="1">
      <alignment horizontal="left" vertical="top" wrapText="1" readingOrder="1"/>
      <protection locked="0"/>
    </xf>
    <xf numFmtId="0" fontId="9" fillId="0" borderId="22" xfId="0" applyFont="1" applyBorder="1" applyAlignment="1" applyProtection="1">
      <alignment vertical="top" wrapText="1"/>
      <protection locked="0"/>
    </xf>
    <xf numFmtId="0" fontId="8" fillId="0" borderId="19" xfId="0" applyFont="1" applyBorder="1" applyAlignment="1" applyProtection="1">
      <alignment horizontal="left" vertical="top" wrapText="1" readingOrder="1"/>
      <protection locked="0"/>
    </xf>
    <xf numFmtId="0" fontId="9" fillId="0" borderId="20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 readingOrder="1"/>
      <protection locked="0"/>
    </xf>
    <xf numFmtId="0" fontId="3" fillId="0" borderId="9" xfId="0" applyFont="1" applyBorder="1" applyAlignment="1" applyProtection="1">
      <alignment horizontal="left" vertical="top" wrapText="1" readingOrder="1"/>
      <protection locked="0"/>
    </xf>
    <xf numFmtId="0" fontId="3" fillId="0" borderId="7" xfId="0" applyFont="1" applyBorder="1" applyAlignment="1" applyProtection="1">
      <alignment horizontal="left" vertical="top" wrapText="1" readingOrder="1"/>
      <protection locked="0"/>
    </xf>
    <xf numFmtId="0" fontId="3" fillId="0" borderId="8" xfId="0" applyFont="1" applyBorder="1" applyAlignment="1" applyProtection="1">
      <alignment vertical="center" wrapText="1" readingOrder="1"/>
      <protection locked="0"/>
    </xf>
    <xf numFmtId="0" fontId="3" fillId="0" borderId="44" xfId="0" applyFont="1" applyBorder="1" applyAlignment="1" applyProtection="1">
      <alignment horizontal="left" vertical="top" wrapText="1" readingOrder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48.jpeg"/><Relationship Id="rId1" Type="http://schemas.openxmlformats.org/officeDocument/2006/relationships/image" Target="../media/image4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7.jpeg"/><Relationship Id="rId2" Type="http://schemas.openxmlformats.org/officeDocument/2006/relationships/image" Target="../media/image1.jpeg"/><Relationship Id="rId1" Type="http://schemas.openxmlformats.org/officeDocument/2006/relationships/image" Target="../media/image4.jpeg"/><Relationship Id="rId6" Type="http://schemas.openxmlformats.org/officeDocument/2006/relationships/image" Target="../media/image6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4" Type="http://schemas.openxmlformats.org/officeDocument/2006/relationships/image" Target="../media/image3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4" Type="http://schemas.openxmlformats.org/officeDocument/2006/relationships/image" Target="../media/image4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513521</xdr:colOff>
      <xdr:row>19</xdr:row>
      <xdr:rowOff>8284</xdr:rowOff>
    </xdr:from>
    <xdr:to>
      <xdr:col>5</xdr:col>
      <xdr:colOff>235639</xdr:colOff>
      <xdr:row>25</xdr:row>
      <xdr:rowOff>16569</xdr:rowOff>
    </xdr:to>
    <xdr:pic>
      <xdr:nvPicPr>
        <xdr:cNvPr id="3" name="2 Imagen" descr="C:\Users\KIARA\AppData\Local\Microsoft\Windows\INetCache\Content.Word\20180906_104645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494387" y="3475593"/>
          <a:ext cx="1151285" cy="2770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124237</xdr:colOff>
      <xdr:row>18</xdr:row>
      <xdr:rowOff>82826</xdr:rowOff>
    </xdr:from>
    <xdr:to>
      <xdr:col>8</xdr:col>
      <xdr:colOff>165651</xdr:colOff>
      <xdr:row>24</xdr:row>
      <xdr:rowOff>148424</xdr:rowOff>
    </xdr:to>
    <xdr:pic>
      <xdr:nvPicPr>
        <xdr:cNvPr id="5" name="5 Imagen" descr="C:\Users\KIARA\AppData\Local\Microsoft\Windows\INetCache\Content.Word\20180727_08214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24737" y="4169051"/>
          <a:ext cx="1565414" cy="1208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377687</xdr:colOff>
      <xdr:row>18</xdr:row>
      <xdr:rowOff>114712</xdr:rowOff>
    </xdr:from>
    <xdr:to>
      <xdr:col>10</xdr:col>
      <xdr:colOff>421253</xdr:colOff>
      <xdr:row>24</xdr:row>
      <xdr:rowOff>172691</xdr:rowOff>
    </xdr:to>
    <xdr:pic>
      <xdr:nvPicPr>
        <xdr:cNvPr id="6" name="6 Imagen" descr="C:\Users\KIARA\AppData\Local\Microsoft\Windows\INetCache\Content.Word\20180727_082205.jpg"/>
        <xdr:cNvPicPr/>
      </xdr:nvPicPr>
      <xdr:blipFill>
        <a:blip xmlns:r="http://schemas.openxmlformats.org/officeDocument/2006/relationships" r:embed="rId3" cstate="print"/>
        <a:srcRect t="19876" r="20260"/>
        <a:stretch>
          <a:fillRect/>
        </a:stretch>
      </xdr:blipFill>
      <xdr:spPr bwMode="auto">
        <a:xfrm>
          <a:off x="5902187" y="4200937"/>
          <a:ext cx="1567566" cy="1200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12</xdr:row>
      <xdr:rowOff>47625</xdr:rowOff>
    </xdr:from>
    <xdr:to>
      <xdr:col>10</xdr:col>
      <xdr:colOff>219075</xdr:colOff>
      <xdr:row>17</xdr:row>
      <xdr:rowOff>85725</xdr:rowOff>
    </xdr:to>
    <xdr:pic>
      <xdr:nvPicPr>
        <xdr:cNvPr id="13" name="12 Imagen" descr="C:\Users\KIARA\AppData\Local\Microsoft\Windows\INetCache\Content.Word\20180801_101247.jpg"/>
        <xdr:cNvPicPr/>
      </xdr:nvPicPr>
      <xdr:blipFill>
        <a:blip xmlns:r="http://schemas.openxmlformats.org/officeDocument/2006/relationships" r:embed="rId1" cstate="print"/>
        <a:srcRect l="11814" t="10471" b="16230"/>
        <a:stretch>
          <a:fillRect/>
        </a:stretch>
      </xdr:blipFill>
      <xdr:spPr bwMode="auto">
        <a:xfrm>
          <a:off x="3762375" y="2971800"/>
          <a:ext cx="2152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</xdr:row>
      <xdr:rowOff>9525</xdr:rowOff>
    </xdr:from>
    <xdr:to>
      <xdr:col>3</xdr:col>
      <xdr:colOff>48704</xdr:colOff>
      <xdr:row>17</xdr:row>
      <xdr:rowOff>114300</xdr:rowOff>
    </xdr:to>
    <xdr:pic>
      <xdr:nvPicPr>
        <xdr:cNvPr id="3" name="2 Imagen" descr="C:\Users\KIARA\AppData\Local\Microsoft\Windows\INetCache\Content.Word\20180911_1003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2933700"/>
          <a:ext cx="1525079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38099</xdr:colOff>
      <xdr:row>13</xdr:row>
      <xdr:rowOff>9526</xdr:rowOff>
    </xdr:from>
    <xdr:to>
      <xdr:col>4</xdr:col>
      <xdr:colOff>504848</xdr:colOff>
      <xdr:row>17</xdr:row>
      <xdr:rowOff>114304</xdr:rowOff>
    </xdr:to>
    <xdr:pic>
      <xdr:nvPicPr>
        <xdr:cNvPr id="4" name="3 Imagen" descr="C:\Users\KIARA\AppData\Local\Microsoft\Windows\INetCache\Content.Word\20180911_100322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1905010" y="2895590"/>
          <a:ext cx="866778" cy="942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50111</xdr:colOff>
      <xdr:row>27</xdr:row>
      <xdr:rowOff>29404</xdr:rowOff>
    </xdr:from>
    <xdr:to>
      <xdr:col>8</xdr:col>
      <xdr:colOff>38101</xdr:colOff>
      <xdr:row>34</xdr:row>
      <xdr:rowOff>57150</xdr:rowOff>
    </xdr:to>
    <xdr:pic>
      <xdr:nvPicPr>
        <xdr:cNvPr id="15" name="14 Imagen" descr="C:\Users\KIARA\AppData\Local\Microsoft\Windows\INetCache\Content.Word\20180727_08184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5886" y="5296729"/>
          <a:ext cx="1626290" cy="1361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513521</xdr:colOff>
      <xdr:row>19</xdr:row>
      <xdr:rowOff>8284</xdr:rowOff>
    </xdr:from>
    <xdr:to>
      <xdr:col>5</xdr:col>
      <xdr:colOff>16564</xdr:colOff>
      <xdr:row>25</xdr:row>
      <xdr:rowOff>16569</xdr:rowOff>
    </xdr:to>
    <xdr:pic>
      <xdr:nvPicPr>
        <xdr:cNvPr id="3" name="2 Imagen" descr="C:\Users\KIARA\AppData\Local\Microsoft\Windows\INetCache\Content.Word\20180906_104645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1495009" y="3317188"/>
          <a:ext cx="1151285" cy="2766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27</xdr:row>
      <xdr:rowOff>76206</xdr:rowOff>
    </xdr:from>
    <xdr:to>
      <xdr:col>3</xdr:col>
      <xdr:colOff>87795</xdr:colOff>
      <xdr:row>34</xdr:row>
      <xdr:rowOff>84489</xdr:rowOff>
    </xdr:to>
    <xdr:pic>
      <xdr:nvPicPr>
        <xdr:cNvPr id="5" name="4 Imagen" descr="C:\Users\KIARA\AppData\Local\Microsoft\Windows\INetCache\Content.Word\20180906_103348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606493" y="5441888"/>
          <a:ext cx="1341783" cy="1735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124237</xdr:colOff>
      <xdr:row>18</xdr:row>
      <xdr:rowOff>82826</xdr:rowOff>
    </xdr:from>
    <xdr:to>
      <xdr:col>8</xdr:col>
      <xdr:colOff>165651</xdr:colOff>
      <xdr:row>24</xdr:row>
      <xdr:rowOff>148424</xdr:rowOff>
    </xdr:to>
    <xdr:pic>
      <xdr:nvPicPr>
        <xdr:cNvPr id="6" name="5 Imagen" descr="C:\Users\KIARA\AppData\Local\Microsoft\Windows\INetCache\Content.Word\20180727_082141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24737" y="4008783"/>
          <a:ext cx="1565414" cy="1208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377687</xdr:colOff>
      <xdr:row>18</xdr:row>
      <xdr:rowOff>114712</xdr:rowOff>
    </xdr:from>
    <xdr:to>
      <xdr:col>10</xdr:col>
      <xdr:colOff>421253</xdr:colOff>
      <xdr:row>24</xdr:row>
      <xdr:rowOff>172691</xdr:rowOff>
    </xdr:to>
    <xdr:pic>
      <xdr:nvPicPr>
        <xdr:cNvPr id="7" name="6 Imagen" descr="C:\Users\KIARA\AppData\Local\Microsoft\Windows\INetCache\Content.Word\20180727_082205.jpg"/>
        <xdr:cNvPicPr/>
      </xdr:nvPicPr>
      <xdr:blipFill>
        <a:blip xmlns:r="http://schemas.openxmlformats.org/officeDocument/2006/relationships" r:embed="rId5" cstate="print"/>
        <a:srcRect t="19876" r="20260"/>
        <a:stretch>
          <a:fillRect/>
        </a:stretch>
      </xdr:blipFill>
      <xdr:spPr bwMode="auto">
        <a:xfrm>
          <a:off x="6311762" y="3772312"/>
          <a:ext cx="1681866" cy="1200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53422</xdr:colOff>
      <xdr:row>27</xdr:row>
      <xdr:rowOff>47624</xdr:rowOff>
    </xdr:from>
    <xdr:to>
      <xdr:col>10</xdr:col>
      <xdr:colOff>323847</xdr:colOff>
      <xdr:row>34</xdr:row>
      <xdr:rowOff>47625</xdr:rowOff>
    </xdr:to>
    <xdr:pic>
      <xdr:nvPicPr>
        <xdr:cNvPr id="8" name="7 Imagen" descr="C:\Users\KIARA\AppData\Local\Microsoft\Windows\INetCache\Content.Word\20180906_103348.jpg"/>
        <xdr:cNvPicPr/>
      </xdr:nvPicPr>
      <xdr:blipFill>
        <a:blip xmlns:r="http://schemas.openxmlformats.org/officeDocument/2006/relationships" r:embed="rId6" cstate="print"/>
        <a:srcRect l="43788"/>
        <a:stretch>
          <a:fillRect/>
        </a:stretch>
      </xdr:blipFill>
      <xdr:spPr bwMode="auto">
        <a:xfrm rot="5400000">
          <a:off x="6275109" y="5027337"/>
          <a:ext cx="1333501" cy="190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178905</xdr:colOff>
      <xdr:row>27</xdr:row>
      <xdr:rowOff>92765</xdr:rowOff>
    </xdr:from>
    <xdr:to>
      <xdr:col>5</xdr:col>
      <xdr:colOff>468796</xdr:colOff>
      <xdr:row>34</xdr:row>
      <xdr:rowOff>85725</xdr:rowOff>
    </xdr:to>
    <xdr:pic>
      <xdr:nvPicPr>
        <xdr:cNvPr id="9" name="8 Imagen" descr="C:\Users\KIARA\AppData\Local\Microsoft\Windows\INetCache\Content.Word\20180906_104600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36305" y="5360090"/>
          <a:ext cx="1928191" cy="1326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123822</xdr:colOff>
      <xdr:row>15</xdr:row>
      <xdr:rowOff>171451</xdr:rowOff>
    </xdr:from>
    <xdr:to>
      <xdr:col>3</xdr:col>
      <xdr:colOff>161923</xdr:colOff>
      <xdr:row>21</xdr:row>
      <xdr:rowOff>161925</xdr:rowOff>
    </xdr:to>
    <xdr:pic>
      <xdr:nvPicPr>
        <xdr:cNvPr id="2" name="1 Imagen" descr="C:\Users\KIARA\AppData\Local\Microsoft\Windows\INetCache\Content.Word\20180801_092552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471486" y="3567112"/>
          <a:ext cx="1133474" cy="1581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257173</xdr:colOff>
      <xdr:row>15</xdr:row>
      <xdr:rowOff>152400</xdr:rowOff>
    </xdr:from>
    <xdr:to>
      <xdr:col>5</xdr:col>
      <xdr:colOff>525088</xdr:colOff>
      <xdr:row>21</xdr:row>
      <xdr:rowOff>161925</xdr:rowOff>
    </xdr:to>
    <xdr:pic>
      <xdr:nvPicPr>
        <xdr:cNvPr id="3" name="2 Imagen" descr="C:\Users\KIARA\AppData\Local\Microsoft\Windows\INetCache\Content.Word\20180801_092258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2253268" y="3442680"/>
          <a:ext cx="1152525" cy="1810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15</xdr:row>
      <xdr:rowOff>114300</xdr:rowOff>
    </xdr:from>
    <xdr:to>
      <xdr:col>8</xdr:col>
      <xdr:colOff>36884</xdr:colOff>
      <xdr:row>22</xdr:row>
      <xdr:rowOff>47625</xdr:rowOff>
    </xdr:to>
    <xdr:pic>
      <xdr:nvPicPr>
        <xdr:cNvPr id="4" name="3 Imagen" descr="C:\Users\KIARA\AppData\Local\Microsoft\Windows\INetCache\Content.Word\20180801_092552.jpg"/>
        <xdr:cNvPicPr/>
      </xdr:nvPicPr>
      <xdr:blipFill>
        <a:blip xmlns:r="http://schemas.openxmlformats.org/officeDocument/2006/relationships" r:embed="rId3" cstate="print"/>
        <a:srcRect t="7046" b="23139"/>
        <a:stretch>
          <a:fillRect/>
        </a:stretch>
      </xdr:blipFill>
      <xdr:spPr bwMode="auto">
        <a:xfrm rot="5400000">
          <a:off x="3937979" y="3634395"/>
          <a:ext cx="1266825" cy="146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342899</xdr:colOff>
      <xdr:row>15</xdr:row>
      <xdr:rowOff>114300</xdr:rowOff>
    </xdr:from>
    <xdr:to>
      <xdr:col>10</xdr:col>
      <xdr:colOff>162642</xdr:colOff>
      <xdr:row>22</xdr:row>
      <xdr:rowOff>66675</xdr:rowOff>
    </xdr:to>
    <xdr:pic>
      <xdr:nvPicPr>
        <xdr:cNvPr id="5" name="4 Imagen" descr="C:\Users\KIARA\AppData\Local\Microsoft\Windows\INetCache\Content.Word\20180801_092522.jpg"/>
        <xdr:cNvPicPr/>
      </xdr:nvPicPr>
      <xdr:blipFill>
        <a:blip xmlns:r="http://schemas.openxmlformats.org/officeDocument/2006/relationships" r:embed="rId4" cstate="print"/>
        <a:srcRect t="31883" b="27919"/>
        <a:stretch>
          <a:fillRect/>
        </a:stretch>
      </xdr:blipFill>
      <xdr:spPr bwMode="auto">
        <a:xfrm rot="5400000">
          <a:off x="5343883" y="3695341"/>
          <a:ext cx="1285875" cy="1362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23</xdr:row>
      <xdr:rowOff>57152</xdr:rowOff>
    </xdr:from>
    <xdr:to>
      <xdr:col>3</xdr:col>
      <xdr:colOff>386549</xdr:colOff>
      <xdr:row>28</xdr:row>
      <xdr:rowOff>104778</xdr:rowOff>
    </xdr:to>
    <xdr:pic>
      <xdr:nvPicPr>
        <xdr:cNvPr id="6" name="5 Imagen" descr="C:\Users\KIARA\AppData\Local\Microsoft\Windows\INetCache\Content.Word\20180727_083237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712386" y="4850216"/>
          <a:ext cx="990601" cy="169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23</xdr:row>
      <xdr:rowOff>9531</xdr:rowOff>
    </xdr:from>
    <xdr:to>
      <xdr:col>8</xdr:col>
      <xdr:colOff>351680</xdr:colOff>
      <xdr:row>28</xdr:row>
      <xdr:rowOff>114304</xdr:rowOff>
    </xdr:to>
    <xdr:pic>
      <xdr:nvPicPr>
        <xdr:cNvPr id="8" name="7 Imagen" descr="C:\Users\KIARA\AppData\Local\Microsoft\Windows\INetCache\Content.Word\20180727_083331.jpg"/>
        <xdr:cNvPicPr/>
      </xdr:nvPicPr>
      <xdr:blipFill>
        <a:blip xmlns:r="http://schemas.openxmlformats.org/officeDocument/2006/relationships" r:embed="rId6" cstate="print"/>
        <a:srcRect t="28208" r="11258" b="9875"/>
        <a:stretch>
          <a:fillRect/>
        </a:stretch>
      </xdr:blipFill>
      <xdr:spPr bwMode="auto">
        <a:xfrm rot="5400000">
          <a:off x="4262066" y="4843840"/>
          <a:ext cx="1047748" cy="1666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530087</xdr:colOff>
      <xdr:row>22</xdr:row>
      <xdr:rowOff>182215</xdr:rowOff>
    </xdr:from>
    <xdr:to>
      <xdr:col>5</xdr:col>
      <xdr:colOff>472108</xdr:colOff>
      <xdr:row>28</xdr:row>
      <xdr:rowOff>82826</xdr:rowOff>
    </xdr:to>
    <xdr:pic>
      <xdr:nvPicPr>
        <xdr:cNvPr id="10" name="9 Imagen" descr="C:\Users\KIARA\AppData\Local\Microsoft\Windows\INetCache\Content.Word\20180801_101714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4891" y="4737650"/>
          <a:ext cx="1482587" cy="103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314739</xdr:colOff>
      <xdr:row>23</xdr:row>
      <xdr:rowOff>16565</xdr:rowOff>
    </xdr:from>
    <xdr:to>
      <xdr:col>10</xdr:col>
      <xdr:colOff>193399</xdr:colOff>
      <xdr:row>28</xdr:row>
      <xdr:rowOff>115957</xdr:rowOff>
    </xdr:to>
    <xdr:pic>
      <xdr:nvPicPr>
        <xdr:cNvPr id="11" name="10 Imagen" descr="C:\Users\KIARA\AppData\Local\Microsoft\Windows\INetCache\Content.Word\20180801_101725.jpg"/>
        <xdr:cNvPicPr/>
      </xdr:nvPicPr>
      <xdr:blipFill>
        <a:blip xmlns:r="http://schemas.openxmlformats.org/officeDocument/2006/relationships" r:embed="rId8" cstate="print"/>
        <a:srcRect l="42888"/>
        <a:stretch>
          <a:fillRect/>
        </a:stretch>
      </xdr:blipFill>
      <xdr:spPr bwMode="auto">
        <a:xfrm>
          <a:off x="5574196" y="4762500"/>
          <a:ext cx="1419225" cy="1043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383485</xdr:colOff>
      <xdr:row>15</xdr:row>
      <xdr:rowOff>107674</xdr:rowOff>
    </xdr:from>
    <xdr:to>
      <xdr:col>4</xdr:col>
      <xdr:colOff>288235</xdr:colOff>
      <xdr:row>20</xdr:row>
      <xdr:rowOff>107674</xdr:rowOff>
    </xdr:to>
    <xdr:pic>
      <xdr:nvPicPr>
        <xdr:cNvPr id="2" name="1 Imagen" descr="C:\Users\KIARA\AppData\Local\Microsoft\Windows\INetCache\Content.Word\20180806_152407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205534" y="3021082"/>
          <a:ext cx="952500" cy="2364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22</xdr:row>
      <xdr:rowOff>19053</xdr:rowOff>
    </xdr:from>
    <xdr:to>
      <xdr:col>4</xdr:col>
      <xdr:colOff>21536</xdr:colOff>
      <xdr:row>27</xdr:row>
      <xdr:rowOff>173938</xdr:rowOff>
    </xdr:to>
    <xdr:pic>
      <xdr:nvPicPr>
        <xdr:cNvPr id="3" name="2 Imagen" descr="C:\Users\KIARA\AppData\Local\Microsoft\Windows\INetCache\Content.Word\20180806_152257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1031599" y="4513611"/>
          <a:ext cx="1107385" cy="2024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22</xdr:row>
      <xdr:rowOff>57150</xdr:rowOff>
    </xdr:from>
    <xdr:to>
      <xdr:col>9</xdr:col>
      <xdr:colOff>250301</xdr:colOff>
      <xdr:row>27</xdr:row>
      <xdr:rowOff>165652</xdr:rowOff>
    </xdr:to>
    <xdr:pic>
      <xdr:nvPicPr>
        <xdr:cNvPr id="4" name="3 Imagen" descr="C:\Users\KIARA\AppData\Local\Microsoft\Windows\INetCache\Content.Word\20180801_094331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61547" y="5010150"/>
          <a:ext cx="2427384" cy="1061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621195</xdr:colOff>
      <xdr:row>15</xdr:row>
      <xdr:rowOff>70821</xdr:rowOff>
    </xdr:from>
    <xdr:to>
      <xdr:col>9</xdr:col>
      <xdr:colOff>363192</xdr:colOff>
      <xdr:row>20</xdr:row>
      <xdr:rowOff>140806</xdr:rowOff>
    </xdr:to>
    <xdr:pic>
      <xdr:nvPicPr>
        <xdr:cNvPr id="5" name="4 Imagen" descr="C:\Users\KIARA\AppData\Local\Microsoft\Windows\INetCache\Content.Word\20180806_152407.jpg"/>
        <xdr:cNvPicPr/>
      </xdr:nvPicPr>
      <xdr:blipFill>
        <a:blip xmlns:r="http://schemas.openxmlformats.org/officeDocument/2006/relationships" r:embed="rId4" cstate="print"/>
        <a:srcRect l="28664" r="28252" b="60670"/>
        <a:stretch>
          <a:fillRect/>
        </a:stretch>
      </xdr:blipFill>
      <xdr:spPr bwMode="auto">
        <a:xfrm rot="5400000">
          <a:off x="4731027" y="3142011"/>
          <a:ext cx="1022485" cy="211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33</xdr:row>
      <xdr:rowOff>114305</xdr:rowOff>
    </xdr:from>
    <xdr:to>
      <xdr:col>3</xdr:col>
      <xdr:colOff>130340</xdr:colOff>
      <xdr:row>40</xdr:row>
      <xdr:rowOff>0</xdr:rowOff>
    </xdr:to>
    <xdr:pic>
      <xdr:nvPicPr>
        <xdr:cNvPr id="2" name="1 Imagen" descr="C:\Users\KIARA\AppData\Local\Microsoft\Windows\INetCache\Content.Word\20180907_095857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646197" y="6821408"/>
          <a:ext cx="1219195" cy="1597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200024</xdr:colOff>
      <xdr:row>33</xdr:row>
      <xdr:rowOff>114301</xdr:rowOff>
    </xdr:from>
    <xdr:to>
      <xdr:col>5</xdr:col>
      <xdr:colOff>457199</xdr:colOff>
      <xdr:row>40</xdr:row>
      <xdr:rowOff>1</xdr:rowOff>
    </xdr:to>
    <xdr:pic>
      <xdr:nvPicPr>
        <xdr:cNvPr id="3" name="2 Imagen" descr="C:\Users\KIARA\AppData\Local\Microsoft\Windows\INetCache\Content.Word\20180727_083844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4" y="7010401"/>
          <a:ext cx="18954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142872</xdr:colOff>
      <xdr:row>19</xdr:row>
      <xdr:rowOff>28573</xdr:rowOff>
    </xdr:from>
    <xdr:to>
      <xdr:col>8</xdr:col>
      <xdr:colOff>380997</xdr:colOff>
      <xdr:row>25</xdr:row>
      <xdr:rowOff>161924</xdr:rowOff>
    </xdr:to>
    <xdr:pic>
      <xdr:nvPicPr>
        <xdr:cNvPr id="4" name="3 Imagen" descr="C:\Users\KIARA\AppData\Local\Microsoft\Windows\INetCache\Content.Word\20180907_095436.jpg"/>
        <xdr:cNvPicPr/>
      </xdr:nvPicPr>
      <xdr:blipFill>
        <a:blip xmlns:r="http://schemas.openxmlformats.org/officeDocument/2006/relationships" r:embed="rId3" cstate="print"/>
        <a:srcRect l="34047" t="12217" r="52592" b="14027"/>
        <a:stretch>
          <a:fillRect/>
        </a:stretch>
      </xdr:blipFill>
      <xdr:spPr bwMode="auto">
        <a:xfrm rot="10800000">
          <a:off x="4524372" y="4257673"/>
          <a:ext cx="1876425" cy="1276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114301</xdr:colOff>
      <xdr:row>18</xdr:row>
      <xdr:rowOff>190495</xdr:rowOff>
    </xdr:from>
    <xdr:to>
      <xdr:col>3</xdr:col>
      <xdr:colOff>657225</xdr:colOff>
      <xdr:row>25</xdr:row>
      <xdr:rowOff>85725</xdr:rowOff>
    </xdr:to>
    <xdr:pic>
      <xdr:nvPicPr>
        <xdr:cNvPr id="5" name="4 Imagen" descr="C:\Users\KIARA\AppData\Local\Microsoft\Windows\INetCache\Content.Word\20180907_100050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V="1">
          <a:off x="400051" y="4229095"/>
          <a:ext cx="2181224" cy="1228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371474</xdr:colOff>
      <xdr:row>26</xdr:row>
      <xdr:rowOff>28577</xdr:rowOff>
    </xdr:from>
    <xdr:to>
      <xdr:col>5</xdr:col>
      <xdr:colOff>647700</xdr:colOff>
      <xdr:row>31</xdr:row>
      <xdr:rowOff>133354</xdr:rowOff>
    </xdr:to>
    <xdr:pic>
      <xdr:nvPicPr>
        <xdr:cNvPr id="6" name="5 Imagen" descr="C:\Users\KIARA\AppData\Local\Microsoft\Windows\INetCache\Content.Word\20180907_100007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2724148" y="5162553"/>
          <a:ext cx="1057277" cy="1914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34</xdr:row>
      <xdr:rowOff>19050</xdr:rowOff>
    </xdr:from>
    <xdr:to>
      <xdr:col>10</xdr:col>
      <xdr:colOff>371475</xdr:colOff>
      <xdr:row>39</xdr:row>
      <xdr:rowOff>161926</xdr:rowOff>
    </xdr:to>
    <xdr:pic>
      <xdr:nvPicPr>
        <xdr:cNvPr id="7" name="6 Imagen" descr="C:\Users\KIARA\AppData\Local\Microsoft\Windows\INetCache\Content.Word\20180727_083511(0).jpg"/>
        <xdr:cNvPicPr/>
      </xdr:nvPicPr>
      <xdr:blipFill>
        <a:blip xmlns:r="http://schemas.openxmlformats.org/officeDocument/2006/relationships" r:embed="rId6" cstate="print"/>
        <a:srcRect l="43279" t="13126" r="11745" b="26448"/>
        <a:stretch>
          <a:fillRect/>
        </a:stretch>
      </xdr:blipFill>
      <xdr:spPr bwMode="auto">
        <a:xfrm>
          <a:off x="4524375" y="7105650"/>
          <a:ext cx="3505200" cy="1095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19</xdr:row>
      <xdr:rowOff>19053</xdr:rowOff>
    </xdr:from>
    <xdr:to>
      <xdr:col>5</xdr:col>
      <xdr:colOff>676274</xdr:colOff>
      <xdr:row>25</xdr:row>
      <xdr:rowOff>171453</xdr:rowOff>
    </xdr:to>
    <xdr:pic>
      <xdr:nvPicPr>
        <xdr:cNvPr id="8" name="7 Imagen" descr="C:\Users\KIARA\AppData\Local\Microsoft\Windows\INetCache\Content.Word\20180801_085319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2795587" y="4100515"/>
          <a:ext cx="12954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476249</xdr:colOff>
      <xdr:row>18</xdr:row>
      <xdr:rowOff>171450</xdr:rowOff>
    </xdr:from>
    <xdr:to>
      <xdr:col>10</xdr:col>
      <xdr:colOff>638174</xdr:colOff>
      <xdr:row>26</xdr:row>
      <xdr:rowOff>0</xdr:rowOff>
    </xdr:to>
    <xdr:pic>
      <xdr:nvPicPr>
        <xdr:cNvPr id="9" name="8 Imagen" descr="C:\Users\KIARA\AppData\Local\Microsoft\Windows\INetCache\Content.Word\20180907_095326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96049" y="4210050"/>
          <a:ext cx="18002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26</xdr:row>
      <xdr:rowOff>6</xdr:rowOff>
    </xdr:from>
    <xdr:to>
      <xdr:col>3</xdr:col>
      <xdr:colOff>339725</xdr:colOff>
      <xdr:row>31</xdr:row>
      <xdr:rowOff>95254</xdr:rowOff>
    </xdr:to>
    <xdr:pic>
      <xdr:nvPicPr>
        <xdr:cNvPr id="10" name="9 Imagen" descr="C:\Users\KIARA\AppData\Local\Microsoft\Windows\INetCache\Content.Word\20180907_100101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812801" y="5159380"/>
          <a:ext cx="1047748" cy="185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104773</xdr:colOff>
      <xdr:row>26</xdr:row>
      <xdr:rowOff>38105</xdr:rowOff>
    </xdr:from>
    <xdr:to>
      <xdr:col>8</xdr:col>
      <xdr:colOff>342899</xdr:colOff>
      <xdr:row>31</xdr:row>
      <xdr:rowOff>142879</xdr:rowOff>
    </xdr:to>
    <xdr:pic>
      <xdr:nvPicPr>
        <xdr:cNvPr id="11" name="10 Imagen" descr="C:\Users\KIARA\AppData\Local\Microsoft\Windows\INetCache\Content.Word\20180907_100101.jpg"/>
        <xdr:cNvPicPr/>
      </xdr:nvPicPr>
      <xdr:blipFill>
        <a:blip xmlns:r="http://schemas.openxmlformats.org/officeDocument/2006/relationships" r:embed="rId10" cstate="print"/>
        <a:srcRect l="23716" t="41967" b="28355"/>
        <a:stretch>
          <a:fillRect/>
        </a:stretch>
      </xdr:blipFill>
      <xdr:spPr bwMode="auto">
        <a:xfrm rot="5400000">
          <a:off x="4895849" y="5191129"/>
          <a:ext cx="1057274" cy="1876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26</xdr:row>
      <xdr:rowOff>47627</xdr:rowOff>
    </xdr:from>
    <xdr:to>
      <xdr:col>10</xdr:col>
      <xdr:colOff>561976</xdr:colOff>
      <xdr:row>31</xdr:row>
      <xdr:rowOff>142879</xdr:rowOff>
    </xdr:to>
    <xdr:pic>
      <xdr:nvPicPr>
        <xdr:cNvPr id="12" name="11 Imagen" descr="C:\Users\KIARA\AppData\Local\Microsoft\Windows\INetCache\Content.Word\20180907_100007.jpg"/>
        <xdr:cNvPicPr/>
      </xdr:nvPicPr>
      <xdr:blipFill>
        <a:blip xmlns:r="http://schemas.openxmlformats.org/officeDocument/2006/relationships" r:embed="rId11" cstate="print"/>
        <a:srcRect l="25133" r="8072" b="63324"/>
        <a:stretch>
          <a:fillRect/>
        </a:stretch>
      </xdr:blipFill>
      <xdr:spPr bwMode="auto">
        <a:xfrm rot="5400000">
          <a:off x="6853237" y="5291140"/>
          <a:ext cx="1047752" cy="1685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160683</xdr:colOff>
      <xdr:row>21</xdr:row>
      <xdr:rowOff>93593</xdr:rowOff>
    </xdr:from>
    <xdr:to>
      <xdr:col>5</xdr:col>
      <xdr:colOff>302647</xdr:colOff>
      <xdr:row>26</xdr:row>
      <xdr:rowOff>91109</xdr:rowOff>
    </xdr:to>
    <xdr:pic>
      <xdr:nvPicPr>
        <xdr:cNvPr id="2" name="1 Imagen" descr="C:\Users\KIARA\AppData\Local\Microsoft\Windows\INetCache\Content.Word\20180801_092851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074" y="4698723"/>
          <a:ext cx="3115421" cy="95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360707</xdr:colOff>
      <xdr:row>21</xdr:row>
      <xdr:rowOff>107674</xdr:rowOff>
    </xdr:from>
    <xdr:to>
      <xdr:col>10</xdr:col>
      <xdr:colOff>259079</xdr:colOff>
      <xdr:row>26</xdr:row>
      <xdr:rowOff>124240</xdr:rowOff>
    </xdr:to>
    <xdr:pic>
      <xdr:nvPicPr>
        <xdr:cNvPr id="5" name="4 Imagen" descr="C:\Users\KIARA\AppData\Local\Microsoft\Windows\INetCache\Content.Word\20180801_092851.jpg"/>
        <xdr:cNvPicPr/>
      </xdr:nvPicPr>
      <xdr:blipFill>
        <a:blip xmlns:r="http://schemas.openxmlformats.org/officeDocument/2006/relationships" r:embed="rId2" cstate="print"/>
        <a:srcRect l="36439" t="17308" r="35482" b="24595"/>
        <a:stretch>
          <a:fillRect/>
        </a:stretch>
      </xdr:blipFill>
      <xdr:spPr bwMode="auto">
        <a:xfrm>
          <a:off x="4046468" y="4712804"/>
          <a:ext cx="1795089" cy="969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15</xdr:row>
      <xdr:rowOff>47625</xdr:rowOff>
    </xdr:from>
    <xdr:to>
      <xdr:col>3</xdr:col>
      <xdr:colOff>257175</xdr:colOff>
      <xdr:row>19</xdr:row>
      <xdr:rowOff>132522</xdr:rowOff>
    </xdr:to>
    <xdr:pic>
      <xdr:nvPicPr>
        <xdr:cNvPr id="6" name="5 Imagen" descr="C:\Users\KIARA\AppData\Local\Microsoft\Windows\INetCache\Content.Word\20180727_082930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7516" y="3509755"/>
          <a:ext cx="1659007" cy="8468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447674</xdr:colOff>
      <xdr:row>15</xdr:row>
      <xdr:rowOff>57154</xdr:rowOff>
    </xdr:from>
    <xdr:to>
      <xdr:col>5</xdr:col>
      <xdr:colOff>536712</xdr:colOff>
      <xdr:row>19</xdr:row>
      <xdr:rowOff>149087</xdr:rowOff>
    </xdr:to>
    <xdr:pic>
      <xdr:nvPicPr>
        <xdr:cNvPr id="7" name="6 Imagen" descr="C:\Users\KIARA\AppData\Local\Microsoft\Windows\INetCache\Content.Word\20180806_151006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2471324" y="3234982"/>
          <a:ext cx="853933" cy="1422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15</xdr:row>
      <xdr:rowOff>38096</xdr:rowOff>
    </xdr:from>
    <xdr:to>
      <xdr:col>10</xdr:col>
      <xdr:colOff>304800</xdr:colOff>
      <xdr:row>19</xdr:row>
      <xdr:rowOff>157370</xdr:rowOff>
    </xdr:to>
    <xdr:pic>
      <xdr:nvPicPr>
        <xdr:cNvPr id="8" name="7 Imagen" descr="C:\Users\KIARA\AppData\Local\Microsoft\Windows\INetCache\Content.Word\20180907_095436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V="1">
          <a:off x="3866736" y="3500226"/>
          <a:ext cx="2020542" cy="881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242455</xdr:colOff>
      <xdr:row>17</xdr:row>
      <xdr:rowOff>0</xdr:rowOff>
    </xdr:from>
    <xdr:to>
      <xdr:col>2</xdr:col>
      <xdr:colOff>796636</xdr:colOff>
      <xdr:row>22</xdr:row>
      <xdr:rowOff>138545</xdr:rowOff>
    </xdr:to>
    <xdr:pic>
      <xdr:nvPicPr>
        <xdr:cNvPr id="2" name="1 Imagen" descr="C:\Users\KIARA\AppData\Local\Microsoft\Windows\INetCache\Content.Word\20180727_08245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23" y="3576205"/>
          <a:ext cx="1376795" cy="1091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77931</xdr:colOff>
      <xdr:row>16</xdr:row>
      <xdr:rowOff>181843</xdr:rowOff>
    </xdr:from>
    <xdr:to>
      <xdr:col>7</xdr:col>
      <xdr:colOff>606137</xdr:colOff>
      <xdr:row>23</xdr:row>
      <xdr:rowOff>147205</xdr:rowOff>
    </xdr:to>
    <xdr:pic>
      <xdr:nvPicPr>
        <xdr:cNvPr id="3" name="2 Imagen" descr="C:\Users\KIARA\AppData\Local\Microsoft\Windows\INetCache\Content.Word\20180727_082419.jpg"/>
        <xdr:cNvPicPr/>
      </xdr:nvPicPr>
      <xdr:blipFill>
        <a:blip xmlns:r="http://schemas.openxmlformats.org/officeDocument/2006/relationships" r:embed="rId2" cstate="print"/>
        <a:srcRect t="13100" b="17904"/>
        <a:stretch>
          <a:fillRect/>
        </a:stretch>
      </xdr:blipFill>
      <xdr:spPr bwMode="auto">
        <a:xfrm>
          <a:off x="3671454" y="3567548"/>
          <a:ext cx="1350820" cy="1298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34637</xdr:colOff>
      <xdr:row>17</xdr:row>
      <xdr:rowOff>60612</xdr:rowOff>
    </xdr:from>
    <xdr:to>
      <xdr:col>5</xdr:col>
      <xdr:colOff>363687</xdr:colOff>
      <xdr:row>22</xdr:row>
      <xdr:rowOff>51953</xdr:rowOff>
    </xdr:to>
    <xdr:pic>
      <xdr:nvPicPr>
        <xdr:cNvPr id="4" name="3 Imagen" descr="C:\Users\KIARA\AppData\Local\Microsoft\Windows\INetCache\Content.Word\20180801_091501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6200000">
          <a:off x="2073855" y="3355394"/>
          <a:ext cx="943841" cy="1506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415636</xdr:colOff>
      <xdr:row>16</xdr:row>
      <xdr:rowOff>164521</xdr:rowOff>
    </xdr:from>
    <xdr:to>
      <xdr:col>10</xdr:col>
      <xdr:colOff>459219</xdr:colOff>
      <xdr:row>23</xdr:row>
      <xdr:rowOff>121227</xdr:rowOff>
    </xdr:to>
    <xdr:pic>
      <xdr:nvPicPr>
        <xdr:cNvPr id="6" name="5 Imagen" descr="C:\Users\KIARA\AppData\Local\Microsoft\Windows\INetCache\Content.Word\20180727_081921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67250" y="3550226"/>
          <a:ext cx="1480992" cy="1290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119063</xdr:colOff>
      <xdr:row>16</xdr:row>
      <xdr:rowOff>79375</xdr:rowOff>
    </xdr:from>
    <xdr:to>
      <xdr:col>2</xdr:col>
      <xdr:colOff>809625</xdr:colOff>
      <xdr:row>22</xdr:row>
      <xdr:rowOff>160876</xdr:rowOff>
    </xdr:to>
    <xdr:pic>
      <xdr:nvPicPr>
        <xdr:cNvPr id="2" name="1 Imagen" descr="C:\Users\KIARA\AppData\Local\Microsoft\Windows\INetCache\Content.Word\20180801_090049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751" y="3619500"/>
          <a:ext cx="1508124" cy="1224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55562</xdr:colOff>
      <xdr:row>16</xdr:row>
      <xdr:rowOff>87312</xdr:rowOff>
    </xdr:from>
    <xdr:to>
      <xdr:col>5</xdr:col>
      <xdr:colOff>485512</xdr:colOff>
      <xdr:row>22</xdr:row>
      <xdr:rowOff>134938</xdr:rowOff>
    </xdr:to>
    <xdr:pic>
      <xdr:nvPicPr>
        <xdr:cNvPr id="3" name="2 Imagen" descr="C:\Users\KIARA\AppData\Local\Microsoft\Windows\INetCache\Content.Word\20180801_092008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0375" y="3627437"/>
          <a:ext cx="1485637" cy="119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127000</xdr:colOff>
      <xdr:row>16</xdr:row>
      <xdr:rowOff>103187</xdr:rowOff>
    </xdr:from>
    <xdr:to>
      <xdr:col>7</xdr:col>
      <xdr:colOff>650875</xdr:colOff>
      <xdr:row>22</xdr:row>
      <xdr:rowOff>142875</xdr:rowOff>
    </xdr:to>
    <xdr:pic>
      <xdr:nvPicPr>
        <xdr:cNvPr id="4" name="3 Imagen" descr="C:\Users\KIARA\AppData\Local\Microsoft\Windows\INetCache\Content.Word\20180801_090049.jpg"/>
        <xdr:cNvPicPr/>
      </xdr:nvPicPr>
      <xdr:blipFill>
        <a:blip xmlns:r="http://schemas.openxmlformats.org/officeDocument/2006/relationships" r:embed="rId3" cstate="print"/>
        <a:srcRect l="20886" t="27922" r="35229" b="14638"/>
        <a:stretch>
          <a:fillRect/>
        </a:stretch>
      </xdr:blipFill>
      <xdr:spPr bwMode="auto">
        <a:xfrm>
          <a:off x="3484563" y="3643312"/>
          <a:ext cx="1341437" cy="118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682625</xdr:colOff>
      <xdr:row>16</xdr:row>
      <xdr:rowOff>111123</xdr:rowOff>
    </xdr:from>
    <xdr:to>
      <xdr:col>11</xdr:col>
      <xdr:colOff>29230</xdr:colOff>
      <xdr:row>22</xdr:row>
      <xdr:rowOff>127000</xdr:rowOff>
    </xdr:to>
    <xdr:pic>
      <xdr:nvPicPr>
        <xdr:cNvPr id="5" name="4 Imagen" descr="C:\Users\KIARA\AppData\Local\Microsoft\Windows\INetCache\Content.Word\20180801_092008.jpg"/>
        <xdr:cNvPicPr/>
      </xdr:nvPicPr>
      <xdr:blipFill>
        <a:blip xmlns:r="http://schemas.openxmlformats.org/officeDocument/2006/relationships" r:embed="rId4" cstate="print"/>
        <a:srcRect l="29853" t="30773" r="10009" b="17175"/>
        <a:stretch>
          <a:fillRect/>
        </a:stretch>
      </xdr:blipFill>
      <xdr:spPr bwMode="auto">
        <a:xfrm>
          <a:off x="4857750" y="3651248"/>
          <a:ext cx="1223824" cy="1158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77756</xdr:colOff>
      <xdr:row>26</xdr:row>
      <xdr:rowOff>184667</xdr:rowOff>
    </xdr:from>
    <xdr:to>
      <xdr:col>11</xdr:col>
      <xdr:colOff>575388</xdr:colOff>
      <xdr:row>33</xdr:row>
      <xdr:rowOff>64729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117C3340-6D7E-4025-8288-F1643658BF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878" y="5530330"/>
          <a:ext cx="1255745" cy="12407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106914</xdr:colOff>
      <xdr:row>26</xdr:row>
      <xdr:rowOff>116633</xdr:rowOff>
    </xdr:from>
    <xdr:to>
      <xdr:col>8</xdr:col>
      <xdr:colOff>508711</xdr:colOff>
      <xdr:row>33</xdr:row>
      <xdr:rowOff>151620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94A5BEB1-BD90-4E0B-9BE7-B32807136D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5587" y="5462296"/>
          <a:ext cx="1918022" cy="13957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417933</xdr:colOff>
      <xdr:row>26</xdr:row>
      <xdr:rowOff>184668</xdr:rowOff>
    </xdr:from>
    <xdr:to>
      <xdr:col>14</xdr:col>
      <xdr:colOff>122075</xdr:colOff>
      <xdr:row>32</xdr:row>
      <xdr:rowOff>104580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C6BA2A88-D9A5-4054-8FF9-5909F49CDA0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280" y="5530331"/>
          <a:ext cx="1220366" cy="10862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9"/>
  <sheetViews>
    <sheetView tabSelected="1" zoomScaleNormal="100" workbookViewId="0">
      <selection activeCell="B47" sqref="B47"/>
    </sheetView>
  </sheetViews>
  <sheetFormatPr baseColWidth="10" defaultRowHeight="15" x14ac:dyDescent="0.25"/>
  <cols>
    <col min="1" max="1" width="4.7109375" customWidth="1"/>
  </cols>
  <sheetData>
    <row r="1" spans="2:12" ht="19.5" thickBot="1" x14ac:dyDescent="0.3">
      <c r="B1" s="294" t="s">
        <v>81</v>
      </c>
      <c r="C1" s="295"/>
      <c r="D1" s="295"/>
      <c r="E1" s="295"/>
      <c r="F1" s="295"/>
      <c r="G1" s="295"/>
      <c r="H1" s="295"/>
      <c r="I1" s="295"/>
      <c r="J1" s="295"/>
      <c r="K1" s="296"/>
    </row>
    <row r="2" spans="2:12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2" ht="15.75" x14ac:dyDescent="0.25">
      <c r="B3" s="216" t="s">
        <v>0</v>
      </c>
      <c r="C3" s="217"/>
      <c r="D3" s="217"/>
      <c r="E3" s="218" t="s">
        <v>32</v>
      </c>
      <c r="F3" s="217"/>
      <c r="G3" s="217"/>
      <c r="H3" s="98"/>
      <c r="I3" s="98"/>
      <c r="J3" s="98"/>
      <c r="K3" s="99"/>
    </row>
    <row r="4" spans="2:12" ht="15.75" x14ac:dyDescent="0.25">
      <c r="B4" s="219" t="s">
        <v>1</v>
      </c>
      <c r="C4" s="220">
        <v>8</v>
      </c>
      <c r="D4" s="221"/>
      <c r="E4" s="222"/>
      <c r="F4" s="222"/>
      <c r="G4" s="223"/>
      <c r="H4" s="25"/>
      <c r="I4" s="214"/>
      <c r="J4" s="214"/>
      <c r="K4" s="215"/>
    </row>
    <row r="5" spans="2:12" ht="15.75" x14ac:dyDescent="0.25">
      <c r="B5" s="219" t="s">
        <v>3</v>
      </c>
      <c r="C5" s="224" t="s">
        <v>195</v>
      </c>
      <c r="D5" s="222"/>
      <c r="E5" s="222"/>
      <c r="F5" s="222"/>
      <c r="G5" s="223"/>
      <c r="H5" s="25"/>
      <c r="I5" s="214"/>
      <c r="J5" s="214"/>
      <c r="K5" s="215"/>
    </row>
    <row r="6" spans="2:12" ht="15.75" x14ac:dyDescent="0.25">
      <c r="B6" s="219" t="s">
        <v>2</v>
      </c>
      <c r="C6" s="224" t="s">
        <v>196</v>
      </c>
      <c r="D6" s="222"/>
      <c r="E6" s="222"/>
      <c r="F6" s="222"/>
      <c r="G6" s="223"/>
      <c r="H6" s="25"/>
      <c r="I6" s="214"/>
      <c r="J6" s="214"/>
      <c r="K6" s="215"/>
    </row>
    <row r="7" spans="2:12" x14ac:dyDescent="0.25">
      <c r="B7" s="24"/>
      <c r="C7" s="25"/>
      <c r="D7" s="214"/>
      <c r="E7" s="214"/>
      <c r="F7" s="214"/>
      <c r="G7" s="215"/>
      <c r="H7" s="25"/>
      <c r="I7" s="214"/>
      <c r="J7" s="214"/>
      <c r="K7" s="215"/>
    </row>
    <row r="8" spans="2:12" x14ac:dyDescent="0.25">
      <c r="B8" s="96"/>
      <c r="C8" s="96"/>
      <c r="D8" s="96"/>
      <c r="E8" s="96"/>
      <c r="F8" s="96"/>
      <c r="G8" s="96"/>
      <c r="H8" s="96"/>
      <c r="I8" s="96"/>
      <c r="J8" s="96"/>
      <c r="K8" s="96"/>
    </row>
    <row r="9" spans="2:12" ht="15.75" x14ac:dyDescent="0.25">
      <c r="B9" s="225" t="s">
        <v>6</v>
      </c>
      <c r="C9" s="214"/>
      <c r="D9" s="214"/>
      <c r="E9" s="214"/>
      <c r="F9" s="214"/>
      <c r="G9" s="215"/>
      <c r="H9" s="103"/>
      <c r="I9" s="214"/>
      <c r="J9" s="214"/>
      <c r="K9" s="215"/>
    </row>
    <row r="10" spans="2:12" ht="15.75" x14ac:dyDescent="0.25">
      <c r="B10" s="297" t="s">
        <v>4</v>
      </c>
      <c r="C10" s="298"/>
      <c r="D10" s="298"/>
      <c r="E10" s="298"/>
      <c r="F10" s="299"/>
      <c r="G10" s="297" t="s">
        <v>5</v>
      </c>
      <c r="H10" s="298"/>
      <c r="I10" s="298"/>
      <c r="J10" s="298"/>
      <c r="K10" s="299"/>
      <c r="L10" s="9"/>
    </row>
    <row r="11" spans="2:12" ht="27" customHeight="1" x14ac:dyDescent="0.25">
      <c r="B11" s="300" t="s">
        <v>197</v>
      </c>
      <c r="C11" s="301"/>
      <c r="D11" s="301"/>
      <c r="E11" s="301"/>
      <c r="F11" s="302"/>
      <c r="G11" s="303" t="s">
        <v>198</v>
      </c>
      <c r="H11" s="304"/>
      <c r="I11" s="304"/>
      <c r="J11" s="304"/>
      <c r="K11" s="305"/>
    </row>
    <row r="12" spans="2:12" x14ac:dyDescent="0.25">
      <c r="B12" s="306"/>
      <c r="C12" s="307"/>
      <c r="D12" s="307"/>
      <c r="E12" s="307"/>
      <c r="F12" s="308"/>
      <c r="G12" s="309"/>
      <c r="H12" s="310"/>
      <c r="I12" s="310"/>
      <c r="J12" s="310"/>
      <c r="K12" s="311"/>
      <c r="L12" s="65"/>
    </row>
    <row r="13" spans="2:12" x14ac:dyDescent="0.25">
      <c r="B13" s="282"/>
      <c r="C13" s="283"/>
      <c r="D13" s="283"/>
      <c r="E13" s="283"/>
      <c r="F13" s="284"/>
      <c r="G13" s="282"/>
      <c r="H13" s="283"/>
      <c r="I13" s="283"/>
      <c r="J13" s="283"/>
      <c r="K13" s="284"/>
      <c r="L13" s="65"/>
    </row>
    <row r="14" spans="2:12" x14ac:dyDescent="0.25">
      <c r="B14" s="96"/>
      <c r="C14" s="96"/>
      <c r="D14" s="96"/>
      <c r="E14" s="96"/>
      <c r="F14" s="96"/>
      <c r="G14" s="96"/>
      <c r="H14" s="96"/>
      <c r="I14" s="96"/>
      <c r="J14" s="96"/>
      <c r="K14" s="96"/>
    </row>
    <row r="15" spans="2:12" ht="15.75" x14ac:dyDescent="0.25">
      <c r="B15" s="225" t="s">
        <v>16</v>
      </c>
      <c r="C15" s="214"/>
      <c r="D15" s="214"/>
      <c r="E15" s="214"/>
      <c r="F15" s="214"/>
      <c r="G15" s="214"/>
      <c r="H15" s="214"/>
      <c r="I15" s="214"/>
      <c r="J15" s="214"/>
      <c r="K15" s="215"/>
    </row>
    <row r="16" spans="2:12" x14ac:dyDescent="0.25">
      <c r="B16" s="285" t="s">
        <v>10</v>
      </c>
      <c r="C16" s="286"/>
      <c r="D16" s="286"/>
      <c r="E16" s="286"/>
      <c r="F16" s="287"/>
      <c r="G16" s="285" t="s">
        <v>11</v>
      </c>
      <c r="H16" s="286"/>
      <c r="I16" s="286"/>
      <c r="J16" s="286"/>
      <c r="K16" s="287"/>
    </row>
    <row r="17" spans="2:11" x14ac:dyDescent="0.25">
      <c r="B17" s="104"/>
      <c r="C17" s="105"/>
      <c r="D17" s="105"/>
      <c r="E17" s="105"/>
      <c r="F17" s="106"/>
      <c r="G17" s="104"/>
      <c r="H17" s="105"/>
      <c r="I17" s="105"/>
      <c r="J17" s="105"/>
      <c r="K17" s="106"/>
    </row>
    <row r="18" spans="2:11" x14ac:dyDescent="0.25">
      <c r="B18" s="288" t="s">
        <v>199</v>
      </c>
      <c r="C18" s="289"/>
      <c r="D18" s="289"/>
      <c r="E18" s="289"/>
      <c r="F18" s="289"/>
      <c r="G18" s="289"/>
      <c r="H18" s="289"/>
      <c r="I18" s="289"/>
      <c r="J18" s="289"/>
      <c r="K18" s="290"/>
    </row>
    <row r="19" spans="2:11" x14ac:dyDescent="0.25">
      <c r="B19" s="104"/>
      <c r="C19" s="105"/>
      <c r="D19" s="105"/>
      <c r="E19" s="105"/>
      <c r="F19" s="106"/>
      <c r="G19" s="104"/>
      <c r="H19" s="105"/>
      <c r="I19" s="105"/>
      <c r="J19" s="105"/>
      <c r="K19" s="106"/>
    </row>
    <row r="20" spans="2:11" x14ac:dyDescent="0.25">
      <c r="B20" s="104"/>
      <c r="C20" s="105"/>
      <c r="D20" s="105"/>
      <c r="E20" s="105"/>
      <c r="F20" s="106"/>
      <c r="G20" s="104"/>
      <c r="H20" s="105"/>
      <c r="I20" s="105"/>
      <c r="J20" s="105"/>
      <c r="K20" s="106"/>
    </row>
    <row r="21" spans="2:11" x14ac:dyDescent="0.25">
      <c r="B21" s="104"/>
      <c r="C21" s="105"/>
      <c r="D21" s="105"/>
      <c r="E21" s="105"/>
      <c r="F21" s="106"/>
      <c r="G21" s="104"/>
      <c r="H21" s="105"/>
      <c r="I21" s="105"/>
      <c r="J21" s="105"/>
      <c r="K21" s="106"/>
    </row>
    <row r="22" spans="2:11" x14ac:dyDescent="0.25">
      <c r="B22" s="104"/>
      <c r="C22" s="105"/>
      <c r="D22" s="105"/>
      <c r="E22" s="105"/>
      <c r="F22" s="106"/>
      <c r="G22" s="104"/>
      <c r="H22" s="105"/>
      <c r="I22" s="105"/>
      <c r="J22" s="105"/>
      <c r="K22" s="106"/>
    </row>
    <row r="23" spans="2:11" x14ac:dyDescent="0.25">
      <c r="B23" s="104"/>
      <c r="C23" s="105"/>
      <c r="D23" s="105"/>
      <c r="E23" s="105"/>
      <c r="F23" s="106"/>
      <c r="G23" s="104"/>
      <c r="H23" s="105"/>
      <c r="I23" s="105"/>
      <c r="J23" s="105"/>
      <c r="K23" s="106"/>
    </row>
    <row r="24" spans="2:11" x14ac:dyDescent="0.25">
      <c r="B24" s="104"/>
      <c r="C24" s="105"/>
      <c r="D24" s="105"/>
      <c r="E24" s="105"/>
      <c r="F24" s="106"/>
      <c r="G24" s="104"/>
      <c r="H24" s="105"/>
      <c r="I24" s="105"/>
      <c r="J24" s="105"/>
      <c r="K24" s="106"/>
    </row>
    <row r="25" spans="2:11" x14ac:dyDescent="0.25">
      <c r="B25" s="104"/>
      <c r="C25" s="105"/>
      <c r="D25" s="105"/>
      <c r="E25" s="105"/>
      <c r="F25" s="106"/>
      <c r="G25" s="104"/>
      <c r="H25" s="105"/>
      <c r="I25" s="105"/>
      <c r="J25" s="105"/>
      <c r="K25" s="106"/>
    </row>
    <row r="26" spans="2:11" x14ac:dyDescent="0.25">
      <c r="B26" s="104"/>
      <c r="C26" s="105"/>
      <c r="D26" s="105"/>
      <c r="E26" s="105"/>
      <c r="F26" s="106"/>
      <c r="G26" s="104"/>
      <c r="H26" s="105"/>
      <c r="I26" s="105"/>
      <c r="J26" s="105"/>
      <c r="K26" s="106"/>
    </row>
    <row r="27" spans="2:11" x14ac:dyDescent="0.25">
      <c r="B27" s="291"/>
      <c r="C27" s="292"/>
      <c r="D27" s="292"/>
      <c r="E27" s="292"/>
      <c r="F27" s="292"/>
      <c r="G27" s="292"/>
      <c r="H27" s="292"/>
      <c r="I27" s="292"/>
      <c r="J27" s="292"/>
      <c r="K27" s="293"/>
    </row>
    <row r="28" spans="2:11" x14ac:dyDescent="0.25">
      <c r="B28" s="104"/>
      <c r="C28" s="105"/>
      <c r="D28" s="105"/>
      <c r="E28" s="105"/>
      <c r="F28" s="106"/>
      <c r="G28" s="104"/>
      <c r="H28" s="105"/>
      <c r="I28" s="105"/>
      <c r="J28" s="105"/>
      <c r="K28" s="106"/>
    </row>
    <row r="29" spans="2:11" x14ac:dyDescent="0.25">
      <c r="B29" s="104"/>
      <c r="C29" s="105"/>
      <c r="D29" s="105"/>
      <c r="E29" s="105"/>
      <c r="F29" s="106"/>
      <c r="G29" s="104"/>
      <c r="H29" s="105"/>
      <c r="I29" s="105"/>
      <c r="J29" s="105"/>
      <c r="K29" s="106"/>
    </row>
    <row r="30" spans="2:11" x14ac:dyDescent="0.25">
      <c r="B30" s="104"/>
      <c r="C30" s="105"/>
      <c r="D30" s="105"/>
      <c r="E30" s="105"/>
      <c r="F30" s="106"/>
      <c r="G30" s="104"/>
      <c r="H30" s="105"/>
      <c r="I30" s="105"/>
      <c r="J30" s="105"/>
      <c r="K30" s="106"/>
    </row>
    <row r="31" spans="2:11" x14ac:dyDescent="0.25">
      <c r="B31" s="104"/>
      <c r="C31" s="105"/>
      <c r="D31" s="105"/>
      <c r="E31" s="105"/>
      <c r="F31" s="106"/>
      <c r="G31" s="104"/>
      <c r="H31" s="105"/>
      <c r="I31" s="105"/>
      <c r="J31" s="105"/>
      <c r="K31" s="106"/>
    </row>
    <row r="32" spans="2:11" x14ac:dyDescent="0.25">
      <c r="B32" s="104"/>
      <c r="C32" s="105"/>
      <c r="D32" s="105"/>
      <c r="E32" s="105"/>
      <c r="F32" s="106"/>
      <c r="G32" s="104"/>
      <c r="H32" s="105"/>
      <c r="I32" s="105"/>
      <c r="J32" s="105"/>
      <c r="K32" s="106"/>
    </row>
    <row r="33" spans="2:11" x14ac:dyDescent="0.25">
      <c r="B33" s="104"/>
      <c r="C33" s="105"/>
      <c r="D33" s="105"/>
      <c r="E33" s="105"/>
      <c r="F33" s="106"/>
      <c r="G33" s="104"/>
      <c r="H33" s="105"/>
      <c r="I33" s="105"/>
      <c r="J33" s="105"/>
      <c r="K33" s="106"/>
    </row>
    <row r="34" spans="2:11" x14ac:dyDescent="0.25">
      <c r="B34" s="104"/>
      <c r="C34" s="105"/>
      <c r="D34" s="105"/>
      <c r="E34" s="105"/>
      <c r="F34" s="106"/>
      <c r="G34" s="104"/>
      <c r="H34" s="105"/>
      <c r="I34" s="105"/>
      <c r="J34" s="105"/>
      <c r="K34" s="106"/>
    </row>
    <row r="35" spans="2:11" x14ac:dyDescent="0.25">
      <c r="B35" s="104"/>
      <c r="C35" s="105"/>
      <c r="D35" s="105"/>
      <c r="E35" s="105"/>
      <c r="F35" s="106"/>
      <c r="G35" s="104"/>
      <c r="H35" s="105"/>
      <c r="I35" s="105"/>
      <c r="J35" s="105"/>
      <c r="K35" s="106"/>
    </row>
    <row r="36" spans="2:11" ht="15.75" x14ac:dyDescent="0.25">
      <c r="B36" s="225" t="s">
        <v>17</v>
      </c>
      <c r="C36" s="214"/>
      <c r="D36" s="214"/>
      <c r="E36" s="214"/>
      <c r="F36" s="214"/>
      <c r="G36" s="214"/>
      <c r="H36" s="214"/>
      <c r="I36" s="214"/>
      <c r="J36" s="214"/>
      <c r="K36" s="215"/>
    </row>
    <row r="37" spans="2:11" x14ac:dyDescent="0.25">
      <c r="B37" s="108"/>
      <c r="C37" s="108"/>
      <c r="D37" s="108"/>
      <c r="E37" s="108"/>
      <c r="F37" s="108"/>
      <c r="G37" s="108"/>
      <c r="H37" s="108"/>
      <c r="I37" s="108"/>
      <c r="J37" s="108"/>
      <c r="K37" s="108"/>
    </row>
    <row r="38" spans="2:11" ht="30" x14ac:dyDescent="0.25">
      <c r="B38" s="275" t="s">
        <v>7</v>
      </c>
      <c r="C38" s="276"/>
      <c r="D38" s="276"/>
      <c r="E38" s="277"/>
      <c r="F38" s="15" t="s">
        <v>13</v>
      </c>
      <c r="G38" s="16" t="s">
        <v>8</v>
      </c>
      <c r="H38" s="275" t="s">
        <v>20</v>
      </c>
      <c r="I38" s="277"/>
      <c r="J38" s="263" t="s">
        <v>21</v>
      </c>
      <c r="K38" s="264"/>
    </row>
    <row r="39" spans="2:11" x14ac:dyDescent="0.25">
      <c r="B39" s="278" t="s">
        <v>42</v>
      </c>
      <c r="C39" s="279"/>
      <c r="D39" s="279"/>
      <c r="E39" s="226"/>
      <c r="F39" s="227" t="s">
        <v>25</v>
      </c>
      <c r="G39" s="228">
        <v>20</v>
      </c>
      <c r="H39" s="229"/>
      <c r="I39" s="230">
        <v>12</v>
      </c>
      <c r="J39" s="231"/>
      <c r="K39" s="232">
        <f>PRODUCT(G39,I39)</f>
        <v>240</v>
      </c>
    </row>
    <row r="40" spans="2:11" x14ac:dyDescent="0.25">
      <c r="B40" s="280" t="s">
        <v>41</v>
      </c>
      <c r="C40" s="281"/>
      <c r="D40" s="281"/>
      <c r="E40" s="233"/>
      <c r="F40" s="234" t="s">
        <v>25</v>
      </c>
      <c r="G40" s="228">
        <v>20</v>
      </c>
      <c r="H40" s="235"/>
      <c r="I40" s="236">
        <v>1.5</v>
      </c>
      <c r="J40" s="237"/>
      <c r="K40" s="232">
        <f t="shared" ref="K40:K41" si="0">PRODUCT(G40,I40)</f>
        <v>30</v>
      </c>
    </row>
    <row r="41" spans="2:11" x14ac:dyDescent="0.25">
      <c r="B41" s="260" t="s">
        <v>113</v>
      </c>
      <c r="C41" s="261"/>
      <c r="D41" s="261"/>
      <c r="E41" s="262"/>
      <c r="F41" s="234" t="s">
        <v>25</v>
      </c>
      <c r="G41" s="228">
        <v>2</v>
      </c>
      <c r="H41" s="235"/>
      <c r="I41" s="236">
        <v>4</v>
      </c>
      <c r="J41" s="237"/>
      <c r="K41" s="232">
        <f t="shared" si="0"/>
        <v>8</v>
      </c>
    </row>
    <row r="42" spans="2:11" x14ac:dyDescent="0.25">
      <c r="B42" s="270"/>
      <c r="C42" s="271"/>
      <c r="D42" s="271"/>
      <c r="E42" s="272"/>
      <c r="F42" s="240"/>
      <c r="G42" s="240"/>
      <c r="H42" s="273"/>
      <c r="I42" s="274"/>
      <c r="J42" s="241"/>
      <c r="K42" s="242">
        <f>SUM(K39:K41)</f>
        <v>278</v>
      </c>
    </row>
    <row r="43" spans="2:11" x14ac:dyDescent="0.25">
      <c r="B43" s="259" t="s">
        <v>12</v>
      </c>
      <c r="C43" s="96"/>
      <c r="D43" s="96"/>
      <c r="E43" s="96"/>
      <c r="F43" s="96"/>
      <c r="G43" s="96"/>
      <c r="H43" s="96"/>
      <c r="I43" s="96"/>
      <c r="J43" s="96"/>
      <c r="K43" s="96"/>
    </row>
    <row r="44" spans="2:11" ht="15.75" x14ac:dyDescent="0.25">
      <c r="B44" s="225" t="s">
        <v>18</v>
      </c>
      <c r="C44" s="214"/>
      <c r="D44" s="214"/>
      <c r="E44" s="214"/>
      <c r="F44" s="214"/>
      <c r="G44" s="214"/>
      <c r="H44" s="214"/>
      <c r="I44" s="214"/>
      <c r="J44" s="214"/>
      <c r="K44" s="215"/>
    </row>
    <row r="45" spans="2:11" ht="30" x14ac:dyDescent="0.25">
      <c r="B45" s="275" t="s">
        <v>9</v>
      </c>
      <c r="C45" s="276"/>
      <c r="D45" s="276"/>
      <c r="E45" s="277"/>
      <c r="F45" s="15" t="s">
        <v>74</v>
      </c>
      <c r="G45" s="16" t="s">
        <v>8</v>
      </c>
      <c r="H45" s="275" t="s">
        <v>22</v>
      </c>
      <c r="I45" s="277"/>
      <c r="J45" s="263" t="s">
        <v>21</v>
      </c>
      <c r="K45" s="264"/>
    </row>
    <row r="46" spans="2:11" x14ac:dyDescent="0.25">
      <c r="B46" s="265" t="s">
        <v>200</v>
      </c>
      <c r="C46" s="266"/>
      <c r="D46" s="266"/>
      <c r="E46" s="267"/>
      <c r="F46" s="246" t="s">
        <v>25</v>
      </c>
      <c r="G46" s="250">
        <v>20</v>
      </c>
      <c r="H46" s="251"/>
      <c r="I46" s="252">
        <v>16</v>
      </c>
      <c r="J46" s="255"/>
      <c r="K46" s="254">
        <f>PRODUCT(G46,I46)</f>
        <v>320</v>
      </c>
    </row>
    <row r="47" spans="2:11" x14ac:dyDescent="0.25">
      <c r="B47" s="243"/>
      <c r="C47" s="247"/>
      <c r="D47" s="247"/>
      <c r="E47" s="247"/>
      <c r="F47" s="248"/>
      <c r="G47" s="248"/>
      <c r="H47" s="249"/>
      <c r="I47" s="226"/>
      <c r="J47" s="243"/>
      <c r="K47" s="256">
        <f>SUM(K46:K46)</f>
        <v>320</v>
      </c>
    </row>
    <row r="48" spans="2:11" x14ac:dyDescent="0.25">
      <c r="B48" s="108"/>
      <c r="C48" s="108"/>
      <c r="D48" s="108"/>
      <c r="E48" s="108"/>
      <c r="F48" s="108"/>
      <c r="G48" s="108"/>
      <c r="H48" s="108"/>
      <c r="I48" s="108"/>
      <c r="J48" s="108"/>
      <c r="K48" s="29"/>
    </row>
    <row r="49" spans="2:11" ht="18.75" x14ac:dyDescent="0.25">
      <c r="B49" s="96"/>
      <c r="C49" s="96"/>
      <c r="D49" s="96"/>
      <c r="E49" s="96"/>
      <c r="F49" s="108"/>
      <c r="G49" s="108"/>
      <c r="H49" s="108"/>
      <c r="I49" s="108"/>
      <c r="J49" s="257" t="s">
        <v>87</v>
      </c>
      <c r="K49" s="258">
        <f>K42+K47</f>
        <v>598</v>
      </c>
    </row>
    <row r="50" spans="2:11" ht="15.75" x14ac:dyDescent="0.25">
      <c r="B50" s="225" t="s">
        <v>19</v>
      </c>
      <c r="C50" s="214"/>
      <c r="D50" s="214"/>
      <c r="E50" s="214"/>
      <c r="F50" s="214"/>
      <c r="G50" s="214"/>
      <c r="H50" s="214"/>
      <c r="I50" s="214"/>
      <c r="J50" s="214"/>
      <c r="K50" s="215"/>
    </row>
    <row r="51" spans="2:11" x14ac:dyDescent="0.25">
      <c r="B51" s="244" t="s">
        <v>15</v>
      </c>
      <c r="C51" s="108"/>
      <c r="D51" s="108"/>
      <c r="E51" s="108"/>
      <c r="F51" s="108"/>
      <c r="G51" s="108"/>
      <c r="H51" s="108"/>
      <c r="I51" s="108"/>
      <c r="J51" s="108"/>
      <c r="K51" s="109"/>
    </row>
    <row r="52" spans="2:11" x14ac:dyDescent="0.25">
      <c r="B52" s="115"/>
      <c r="C52" s="83"/>
      <c r="D52" s="83"/>
      <c r="E52" s="83"/>
      <c r="F52" s="83"/>
      <c r="G52" s="83"/>
      <c r="H52" s="83"/>
      <c r="I52" s="83"/>
      <c r="J52" s="83"/>
      <c r="K52" s="116"/>
    </row>
    <row r="53" spans="2:11" x14ac:dyDescent="0.25">
      <c r="B53" s="108"/>
      <c r="C53" s="108"/>
      <c r="D53" s="108"/>
      <c r="E53" s="108"/>
      <c r="F53" s="108"/>
      <c r="G53" s="108"/>
      <c r="H53" s="108"/>
      <c r="I53" s="108"/>
      <c r="J53" s="108"/>
      <c r="K53" s="108"/>
    </row>
    <row r="54" spans="2:11" x14ac:dyDescent="0.25">
      <c r="B54" s="108"/>
      <c r="C54" s="108"/>
      <c r="D54" s="108"/>
      <c r="E54" s="108"/>
      <c r="F54" s="108"/>
      <c r="G54" s="108"/>
      <c r="H54" s="108"/>
      <c r="I54" s="108"/>
      <c r="J54" s="108"/>
      <c r="K54" s="108"/>
    </row>
    <row r="55" spans="2:11" x14ac:dyDescent="0.25">
      <c r="B55" s="108"/>
      <c r="C55" s="108"/>
      <c r="D55" s="108"/>
      <c r="E55" s="108"/>
      <c r="F55" s="108"/>
      <c r="G55" s="108"/>
      <c r="H55" s="108"/>
      <c r="I55" s="108"/>
      <c r="J55" s="108"/>
      <c r="K55" s="108"/>
    </row>
    <row r="56" spans="2:11" x14ac:dyDescent="0.25">
      <c r="B56" s="96"/>
      <c r="C56" s="96"/>
      <c r="D56" s="96"/>
      <c r="E56" s="96"/>
      <c r="F56" s="96"/>
      <c r="G56" s="96"/>
      <c r="H56" s="96"/>
      <c r="I56" s="96"/>
      <c r="J56" s="96"/>
      <c r="K56" s="96"/>
    </row>
    <row r="57" spans="2:11" x14ac:dyDescent="0.25">
      <c r="B57" s="83"/>
      <c r="C57" s="83"/>
      <c r="D57" s="83"/>
      <c r="E57" s="96"/>
      <c r="F57" s="96"/>
      <c r="G57" s="83"/>
      <c r="H57" s="83"/>
      <c r="I57" s="83"/>
      <c r="J57" s="96"/>
      <c r="K57" s="96"/>
    </row>
    <row r="58" spans="2:11" x14ac:dyDescent="0.25">
      <c r="B58" s="268" t="s">
        <v>14</v>
      </c>
      <c r="C58" s="268"/>
      <c r="D58" s="268"/>
      <c r="E58" s="96"/>
      <c r="F58" s="96"/>
      <c r="G58" s="269" t="s">
        <v>184</v>
      </c>
      <c r="H58" s="269"/>
      <c r="I58" s="269"/>
      <c r="J58" s="96"/>
      <c r="K58" s="96"/>
    </row>
    <row r="59" spans="2:11" x14ac:dyDescent="0.25">
      <c r="B59" s="268"/>
      <c r="C59" s="268"/>
      <c r="D59" s="268"/>
      <c r="E59" s="96"/>
      <c r="F59" s="96"/>
      <c r="G59" s="269"/>
      <c r="H59" s="269"/>
      <c r="I59" s="269"/>
      <c r="J59" s="96"/>
      <c r="K59" s="96"/>
    </row>
  </sheetData>
  <mergeCells count="26">
    <mergeCell ref="B27:K27"/>
    <mergeCell ref="B1:K1"/>
    <mergeCell ref="B10:F10"/>
    <mergeCell ref="G10:K10"/>
    <mergeCell ref="B11:F11"/>
    <mergeCell ref="G11:K11"/>
    <mergeCell ref="B12:F12"/>
    <mergeCell ref="G12:K12"/>
    <mergeCell ref="B13:F13"/>
    <mergeCell ref="G13:K13"/>
    <mergeCell ref="B16:F16"/>
    <mergeCell ref="G16:K16"/>
    <mergeCell ref="B18:K18"/>
    <mergeCell ref="B38:E38"/>
    <mergeCell ref="H38:I38"/>
    <mergeCell ref="J38:K38"/>
    <mergeCell ref="B39:D39"/>
    <mergeCell ref="B40:D40"/>
    <mergeCell ref="J45:K45"/>
    <mergeCell ref="B46:E46"/>
    <mergeCell ref="B58:D59"/>
    <mergeCell ref="G58:I59"/>
    <mergeCell ref="B42:E42"/>
    <mergeCell ref="H42:I42"/>
    <mergeCell ref="B45:E45"/>
    <mergeCell ref="H45:I45"/>
  </mergeCells>
  <pageMargins left="0.7" right="0.7" top="0.75" bottom="0.75" header="0.3" footer="0.3"/>
  <pageSetup paperSize="9" scale="6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view="pageLayout" zoomScaleNormal="100" workbookViewId="0">
      <selection activeCell="G15" sqref="G15"/>
    </sheetView>
  </sheetViews>
  <sheetFormatPr baseColWidth="10" defaultRowHeight="15" x14ac:dyDescent="0.25"/>
  <cols>
    <col min="1" max="1" width="2.7109375" customWidth="1"/>
    <col min="4" max="4" width="6.7109375" customWidth="1"/>
    <col min="5" max="5" width="8.28515625" customWidth="1"/>
    <col min="6" max="6" width="8.140625" customWidth="1"/>
    <col min="7" max="7" width="9.140625" customWidth="1"/>
    <col min="8" max="9" width="8.28515625" customWidth="1"/>
    <col min="10" max="10" width="5.28515625" customWidth="1"/>
    <col min="11" max="11" width="9.85546875" customWidth="1"/>
  </cols>
  <sheetData>
    <row r="1" spans="2:11" ht="15.75" thickBot="1" x14ac:dyDescent="0.3">
      <c r="B1" s="345" t="s">
        <v>39</v>
      </c>
      <c r="C1" s="346"/>
      <c r="D1" s="346"/>
      <c r="E1" s="346"/>
      <c r="F1" s="346"/>
      <c r="G1" s="346"/>
      <c r="H1" s="346"/>
      <c r="I1" s="346"/>
      <c r="J1" s="346"/>
      <c r="K1" s="347"/>
    </row>
    <row r="2" spans="2:11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1" x14ac:dyDescent="0.25">
      <c r="B3" s="97" t="s">
        <v>0</v>
      </c>
      <c r="C3" s="98"/>
      <c r="D3" s="98"/>
      <c r="E3" s="98" t="s">
        <v>95</v>
      </c>
      <c r="F3" s="98"/>
      <c r="G3" s="98"/>
      <c r="H3" s="98"/>
      <c r="I3" s="98"/>
      <c r="J3" s="98"/>
      <c r="K3" s="99"/>
    </row>
    <row r="4" spans="2:11" x14ac:dyDescent="0.25">
      <c r="B4" s="24" t="s">
        <v>1</v>
      </c>
      <c r="C4" s="25">
        <v>15</v>
      </c>
      <c r="D4" s="81"/>
      <c r="E4" s="81"/>
      <c r="F4" s="81"/>
      <c r="G4" s="81"/>
      <c r="H4" s="81"/>
      <c r="I4" s="81"/>
      <c r="J4" s="81"/>
      <c r="K4" s="23"/>
    </row>
    <row r="5" spans="2:11" x14ac:dyDescent="0.25">
      <c r="B5" s="24" t="s">
        <v>3</v>
      </c>
      <c r="C5" s="25" t="s">
        <v>124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2</v>
      </c>
      <c r="C6" s="25" t="s">
        <v>125</v>
      </c>
      <c r="D6" s="81"/>
      <c r="E6" s="81"/>
      <c r="F6" s="81"/>
      <c r="G6" s="81"/>
      <c r="H6" s="81"/>
      <c r="I6" s="81"/>
      <c r="J6" s="81"/>
      <c r="K6" s="23"/>
    </row>
    <row r="7" spans="2:11" x14ac:dyDescent="0.25">
      <c r="B7" s="96"/>
      <c r="C7" s="96"/>
      <c r="D7" s="96"/>
      <c r="E7" s="96"/>
      <c r="F7" s="96"/>
      <c r="G7" s="81"/>
      <c r="H7" s="96"/>
      <c r="I7" s="96"/>
      <c r="J7" s="96"/>
      <c r="K7" s="96"/>
    </row>
    <row r="8" spans="2:11" x14ac:dyDescent="0.25">
      <c r="B8" s="103" t="s">
        <v>6</v>
      </c>
      <c r="C8" s="81"/>
      <c r="D8" s="81"/>
      <c r="E8" s="81"/>
      <c r="F8" s="81"/>
      <c r="G8" s="81"/>
      <c r="H8" s="117"/>
      <c r="I8" s="81"/>
      <c r="J8" s="81"/>
      <c r="K8" s="23"/>
    </row>
    <row r="9" spans="2:11" x14ac:dyDescent="0.25">
      <c r="B9" s="348" t="s">
        <v>4</v>
      </c>
      <c r="C9" s="349"/>
      <c r="D9" s="349"/>
      <c r="E9" s="349"/>
      <c r="F9" s="350"/>
      <c r="G9" s="348" t="s">
        <v>5</v>
      </c>
      <c r="H9" s="349"/>
      <c r="I9" s="349"/>
      <c r="J9" s="349"/>
      <c r="K9" s="350"/>
    </row>
    <row r="10" spans="2:11" ht="48.75" customHeight="1" x14ac:dyDescent="0.25">
      <c r="B10" s="385" t="s">
        <v>126</v>
      </c>
      <c r="C10" s="386"/>
      <c r="D10" s="386"/>
      <c r="E10" s="386"/>
      <c r="F10" s="387"/>
      <c r="G10" s="358" t="s">
        <v>127</v>
      </c>
      <c r="H10" s="359"/>
      <c r="I10" s="359"/>
      <c r="J10" s="359"/>
      <c r="K10" s="360"/>
    </row>
    <row r="11" spans="2:11" x14ac:dyDescent="0.25">
      <c r="B11" s="103" t="s">
        <v>16</v>
      </c>
      <c r="C11" s="81"/>
      <c r="D11" s="81"/>
      <c r="E11" s="81"/>
      <c r="F11" s="81"/>
      <c r="G11" s="81"/>
      <c r="H11" s="81"/>
      <c r="I11" s="81"/>
      <c r="J11" s="81"/>
      <c r="K11" s="23"/>
    </row>
    <row r="12" spans="2:11" x14ac:dyDescent="0.25">
      <c r="B12" s="366" t="s">
        <v>10</v>
      </c>
      <c r="C12" s="367"/>
      <c r="D12" s="367"/>
      <c r="E12" s="367"/>
      <c r="F12" s="368"/>
      <c r="G12" s="366" t="s">
        <v>11</v>
      </c>
      <c r="H12" s="367"/>
      <c r="I12" s="367"/>
      <c r="J12" s="367"/>
      <c r="K12" s="368"/>
    </row>
    <row r="13" spans="2:11" x14ac:dyDescent="0.25">
      <c r="B13" s="192"/>
      <c r="C13" s="193" t="s">
        <v>128</v>
      </c>
      <c r="D13" s="193"/>
      <c r="E13" s="193"/>
      <c r="F13" s="193"/>
      <c r="G13" s="193"/>
      <c r="H13" s="193"/>
      <c r="I13" s="193"/>
      <c r="J13" s="193"/>
      <c r="K13" s="194"/>
    </row>
    <row r="14" spans="2:11" x14ac:dyDescent="0.25">
      <c r="B14" s="361"/>
      <c r="C14" s="362"/>
      <c r="D14" s="362"/>
      <c r="E14" s="362"/>
      <c r="F14" s="362"/>
      <c r="G14" s="362"/>
      <c r="H14" s="362"/>
      <c r="I14" s="362"/>
      <c r="J14" s="362"/>
      <c r="K14" s="363"/>
    </row>
    <row r="15" spans="2:11" x14ac:dyDescent="0.25">
      <c r="B15" s="192"/>
      <c r="C15" s="193"/>
      <c r="D15" s="193"/>
      <c r="E15" s="193"/>
      <c r="F15" s="193"/>
      <c r="G15" s="193"/>
      <c r="H15" s="193"/>
      <c r="I15" s="193"/>
      <c r="J15" s="193"/>
      <c r="K15" s="194"/>
    </row>
    <row r="16" spans="2:11" x14ac:dyDescent="0.25">
      <c r="B16" s="192"/>
      <c r="C16" s="193"/>
      <c r="D16" s="193"/>
      <c r="E16" s="193"/>
      <c r="F16" s="194"/>
      <c r="G16" s="192"/>
      <c r="H16" s="193"/>
      <c r="I16" s="193"/>
      <c r="J16" s="193"/>
      <c r="K16" s="194"/>
    </row>
    <row r="17" spans="2:11" x14ac:dyDescent="0.25">
      <c r="B17" s="192"/>
      <c r="C17" s="193"/>
      <c r="D17" s="193"/>
      <c r="E17" s="193"/>
      <c r="F17" s="194"/>
      <c r="G17" s="192"/>
      <c r="H17" s="193"/>
      <c r="I17" s="193"/>
      <c r="J17" s="193"/>
      <c r="K17" s="194"/>
    </row>
    <row r="18" spans="2:11" x14ac:dyDescent="0.25">
      <c r="B18" s="192"/>
      <c r="C18" s="193"/>
      <c r="D18" s="193"/>
      <c r="E18" s="193"/>
      <c r="F18" s="194"/>
      <c r="G18" s="192"/>
      <c r="H18" s="193"/>
      <c r="I18" s="193"/>
      <c r="J18" s="193"/>
      <c r="K18" s="194"/>
    </row>
    <row r="19" spans="2:11" x14ac:dyDescent="0.25">
      <c r="B19" s="103" t="s">
        <v>17</v>
      </c>
      <c r="C19" s="81"/>
      <c r="D19" s="81"/>
      <c r="E19" s="81"/>
      <c r="F19" s="81"/>
      <c r="G19" s="81"/>
      <c r="H19" s="81"/>
      <c r="I19" s="81"/>
      <c r="J19" s="81"/>
      <c r="K19" s="23"/>
    </row>
    <row r="20" spans="2:11" ht="33.75" x14ac:dyDescent="0.25">
      <c r="B20" s="334" t="s">
        <v>7</v>
      </c>
      <c r="C20" s="335"/>
      <c r="D20" s="335"/>
      <c r="E20" s="336"/>
      <c r="F20" s="110" t="s">
        <v>74</v>
      </c>
      <c r="G20" s="111" t="s">
        <v>8</v>
      </c>
      <c r="H20" s="337" t="s">
        <v>20</v>
      </c>
      <c r="I20" s="338"/>
      <c r="J20" s="339" t="s">
        <v>21</v>
      </c>
      <c r="K20" s="340"/>
    </row>
    <row r="21" spans="2:11" x14ac:dyDescent="0.25">
      <c r="B21" s="341" t="s">
        <v>130</v>
      </c>
      <c r="C21" s="342"/>
      <c r="D21" s="342"/>
      <c r="E21" s="343"/>
      <c r="F21" s="26" t="s">
        <v>129</v>
      </c>
      <c r="G21" s="24">
        <v>4</v>
      </c>
      <c r="H21" s="25"/>
      <c r="I21" s="90">
        <v>15</v>
      </c>
      <c r="J21" s="181"/>
      <c r="K21" s="137">
        <f t="shared" ref="K21:K26" si="0">G21*I21</f>
        <v>60</v>
      </c>
    </row>
    <row r="22" spans="2:11" x14ac:dyDescent="0.25">
      <c r="B22" s="341" t="s">
        <v>176</v>
      </c>
      <c r="C22" s="342"/>
      <c r="D22" s="342"/>
      <c r="E22" s="343"/>
      <c r="F22" s="26" t="s">
        <v>25</v>
      </c>
      <c r="G22" s="24">
        <v>1</v>
      </c>
      <c r="H22" s="25"/>
      <c r="I22" s="88">
        <v>18</v>
      </c>
      <c r="J22" s="182"/>
      <c r="K22" s="137">
        <f t="shared" si="0"/>
        <v>18</v>
      </c>
    </row>
    <row r="23" spans="2:11" x14ac:dyDescent="0.25">
      <c r="B23" s="158" t="s">
        <v>131</v>
      </c>
      <c r="C23" s="159"/>
      <c r="D23" s="159"/>
      <c r="E23" s="199"/>
      <c r="F23" s="26" t="s">
        <v>25</v>
      </c>
      <c r="G23" s="24">
        <v>2</v>
      </c>
      <c r="H23" s="25"/>
      <c r="I23" s="88">
        <v>6</v>
      </c>
      <c r="J23" s="183"/>
      <c r="K23" s="137">
        <f t="shared" si="0"/>
        <v>12</v>
      </c>
    </row>
    <row r="24" spans="2:11" ht="14.25" customHeight="1" x14ac:dyDescent="0.25">
      <c r="B24" s="341" t="s">
        <v>132</v>
      </c>
      <c r="C24" s="342"/>
      <c r="D24" s="159"/>
      <c r="E24" s="199"/>
      <c r="F24" s="26" t="s">
        <v>25</v>
      </c>
      <c r="G24" s="24">
        <v>1</v>
      </c>
      <c r="H24" s="25"/>
      <c r="I24" s="88">
        <v>5</v>
      </c>
      <c r="J24" s="183"/>
      <c r="K24" s="137">
        <f t="shared" si="0"/>
        <v>5</v>
      </c>
    </row>
    <row r="25" spans="2:11" x14ac:dyDescent="0.25">
      <c r="B25" s="158" t="s">
        <v>133</v>
      </c>
      <c r="C25" s="159"/>
      <c r="D25" s="159"/>
      <c r="E25" s="199"/>
      <c r="F25" s="26" t="s">
        <v>25</v>
      </c>
      <c r="G25" s="24">
        <v>1</v>
      </c>
      <c r="H25" s="25"/>
      <c r="I25" s="88">
        <v>10</v>
      </c>
      <c r="J25" s="183"/>
      <c r="K25" s="137">
        <f t="shared" si="0"/>
        <v>10</v>
      </c>
    </row>
    <row r="26" spans="2:11" ht="15.75" customHeight="1" x14ac:dyDescent="0.25">
      <c r="B26" s="341" t="s">
        <v>180</v>
      </c>
      <c r="C26" s="342"/>
      <c r="D26" s="342"/>
      <c r="E26" s="199"/>
      <c r="F26" s="26" t="s">
        <v>25</v>
      </c>
      <c r="G26" s="24">
        <v>1</v>
      </c>
      <c r="H26" s="25"/>
      <c r="I26" s="88">
        <v>5</v>
      </c>
      <c r="J26" s="183"/>
      <c r="K26" s="137">
        <f t="shared" si="0"/>
        <v>5</v>
      </c>
    </row>
    <row r="27" spans="2:11" x14ac:dyDescent="0.25">
      <c r="B27" s="341"/>
      <c r="C27" s="342"/>
      <c r="D27" s="342"/>
      <c r="E27" s="343"/>
      <c r="F27" s="26"/>
      <c r="G27" s="24"/>
      <c r="H27" s="25"/>
      <c r="I27" s="23"/>
      <c r="J27" s="182"/>
      <c r="K27" s="137"/>
    </row>
    <row r="28" spans="2:11" x14ac:dyDescent="0.25">
      <c r="B28" s="388"/>
      <c r="C28" s="389"/>
      <c r="D28" s="389"/>
      <c r="E28" s="83"/>
      <c r="F28" s="81"/>
      <c r="G28" s="81"/>
      <c r="H28" s="81"/>
      <c r="I28" s="81"/>
      <c r="J28" s="184"/>
      <c r="K28" s="207">
        <f>K27+K26+K25+K24+K23+K22+K21</f>
        <v>110</v>
      </c>
    </row>
    <row r="29" spans="2:11" x14ac:dyDescent="0.25">
      <c r="B29" s="107" t="s">
        <v>12</v>
      </c>
      <c r="C29" s="108"/>
      <c r="D29" s="108"/>
      <c r="E29" s="108"/>
      <c r="F29" s="108"/>
      <c r="G29" s="108"/>
      <c r="H29" s="108"/>
      <c r="I29" s="108"/>
      <c r="J29" s="108"/>
      <c r="K29" s="109"/>
    </row>
    <row r="30" spans="2:11" x14ac:dyDescent="0.25">
      <c r="B30" s="103" t="s">
        <v>18</v>
      </c>
      <c r="C30" s="108"/>
      <c r="D30" s="108"/>
      <c r="E30" s="108"/>
      <c r="F30" s="108"/>
      <c r="G30" s="108"/>
      <c r="H30" s="108"/>
      <c r="I30" s="108"/>
      <c r="J30" s="108"/>
      <c r="K30" s="109"/>
    </row>
    <row r="31" spans="2:11" ht="22.5" x14ac:dyDescent="0.25">
      <c r="B31" s="334" t="s">
        <v>9</v>
      </c>
      <c r="C31" s="335"/>
      <c r="D31" s="335"/>
      <c r="E31" s="336"/>
      <c r="F31" s="110" t="s">
        <v>13</v>
      </c>
      <c r="G31" s="113" t="s">
        <v>8</v>
      </c>
      <c r="H31" s="337" t="s">
        <v>20</v>
      </c>
      <c r="I31" s="338"/>
      <c r="J31" s="339" t="s">
        <v>21</v>
      </c>
      <c r="K31" s="340"/>
    </row>
    <row r="32" spans="2:11" ht="26.25" customHeight="1" x14ac:dyDescent="0.25">
      <c r="B32" s="380" t="s">
        <v>158</v>
      </c>
      <c r="C32" s="390"/>
      <c r="D32" s="390"/>
      <c r="E32" s="391"/>
      <c r="F32" s="186" t="s">
        <v>159</v>
      </c>
      <c r="G32" s="24">
        <v>1</v>
      </c>
      <c r="H32" s="25"/>
      <c r="I32" s="90">
        <v>32</v>
      </c>
      <c r="J32" s="187"/>
      <c r="K32" s="206">
        <v>32</v>
      </c>
    </row>
    <row r="33" spans="1:11" x14ac:dyDescent="0.25">
      <c r="B33" s="196"/>
      <c r="C33" s="197"/>
      <c r="D33" s="197"/>
      <c r="E33" s="197"/>
      <c r="F33" s="81"/>
      <c r="G33" s="81"/>
      <c r="H33" s="81"/>
      <c r="I33" s="81"/>
      <c r="J33" s="81"/>
      <c r="K33" s="155"/>
    </row>
    <row r="34" spans="1:11" x14ac:dyDescent="0.25">
      <c r="B34" s="108"/>
      <c r="C34" s="108"/>
      <c r="D34" s="108"/>
      <c r="E34" s="108"/>
      <c r="F34" s="108"/>
      <c r="G34" s="108"/>
      <c r="H34" s="108"/>
      <c r="I34" s="108"/>
      <c r="J34" s="108"/>
      <c r="K34" s="198"/>
    </row>
    <row r="35" spans="1:11" x14ac:dyDescent="0.25">
      <c r="A35" s="10"/>
      <c r="B35" s="103" t="s">
        <v>19</v>
      </c>
      <c r="C35" s="81"/>
      <c r="D35" s="81"/>
      <c r="E35" s="81"/>
      <c r="F35" s="81"/>
      <c r="G35" s="81"/>
      <c r="H35" s="81"/>
      <c r="I35" s="81"/>
      <c r="J35" s="81"/>
      <c r="K35" s="23"/>
    </row>
    <row r="36" spans="1:11" x14ac:dyDescent="0.25">
      <c r="B36" s="107" t="s">
        <v>15</v>
      </c>
      <c r="C36" s="108"/>
      <c r="D36" s="108"/>
      <c r="E36" s="108"/>
      <c r="F36" s="108"/>
      <c r="G36" s="108"/>
      <c r="H36" s="108"/>
      <c r="I36" s="108"/>
      <c r="J36" s="108"/>
      <c r="K36" s="109"/>
    </row>
    <row r="37" spans="1:11" ht="10.5" customHeight="1" x14ac:dyDescent="0.25">
      <c r="B37" s="115"/>
      <c r="C37" s="83"/>
      <c r="D37" s="83"/>
      <c r="E37" s="83"/>
      <c r="F37" s="83"/>
      <c r="G37" s="83"/>
      <c r="H37" s="83"/>
      <c r="I37" s="83"/>
      <c r="J37" s="83"/>
      <c r="K37" s="116"/>
    </row>
    <row r="38" spans="1:11" ht="10.5" customHeight="1" x14ac:dyDescent="0.25">
      <c r="B38" s="108"/>
      <c r="C38" s="108"/>
      <c r="D38" s="108"/>
      <c r="E38" s="108"/>
      <c r="F38" s="108"/>
      <c r="G38" s="108"/>
      <c r="H38" s="108"/>
      <c r="I38" s="108"/>
      <c r="J38" s="108"/>
      <c r="K38" s="108"/>
    </row>
    <row r="39" spans="1:11" x14ac:dyDescent="0.25">
      <c r="B39" s="108"/>
      <c r="C39" s="108"/>
      <c r="D39" s="108"/>
      <c r="E39" s="108"/>
      <c r="F39" s="108"/>
      <c r="G39" s="108"/>
      <c r="H39" s="108"/>
      <c r="I39" s="108"/>
      <c r="J39" s="108"/>
      <c r="K39" s="108"/>
    </row>
    <row r="40" spans="1:11" x14ac:dyDescent="0.25">
      <c r="B40" s="96"/>
      <c r="C40" s="83"/>
      <c r="D40" s="83"/>
      <c r="E40" s="83"/>
      <c r="F40" s="96"/>
      <c r="G40" s="96"/>
      <c r="H40" s="83"/>
      <c r="I40" s="83"/>
      <c r="J40" s="83"/>
      <c r="K40" s="96"/>
    </row>
    <row r="41" spans="1:11" x14ac:dyDescent="0.25">
      <c r="B41" s="96"/>
      <c r="C41" s="325" t="s">
        <v>14</v>
      </c>
      <c r="D41" s="325"/>
      <c r="E41" s="325"/>
      <c r="F41" s="96"/>
      <c r="G41" s="96"/>
      <c r="H41" s="324" t="s">
        <v>31</v>
      </c>
      <c r="I41" s="324"/>
      <c r="J41" s="324"/>
      <c r="K41" s="96"/>
    </row>
    <row r="42" spans="1:11" x14ac:dyDescent="0.25">
      <c r="B42" s="179"/>
      <c r="C42" s="326"/>
      <c r="D42" s="326"/>
      <c r="E42" s="326"/>
      <c r="F42" s="96"/>
      <c r="G42" s="180"/>
      <c r="H42" s="324"/>
      <c r="I42" s="324"/>
      <c r="J42" s="324"/>
      <c r="K42" s="96"/>
    </row>
  </sheetData>
  <mergeCells count="23">
    <mergeCell ref="C41:E42"/>
    <mergeCell ref="H41:J42"/>
    <mergeCell ref="B24:C24"/>
    <mergeCell ref="B26:D26"/>
    <mergeCell ref="J31:K31"/>
    <mergeCell ref="B32:E32"/>
    <mergeCell ref="H31:I31"/>
    <mergeCell ref="B21:E21"/>
    <mergeCell ref="B22:E22"/>
    <mergeCell ref="B27:E27"/>
    <mergeCell ref="B28:D28"/>
    <mergeCell ref="B31:E31"/>
    <mergeCell ref="B1:K1"/>
    <mergeCell ref="B9:F9"/>
    <mergeCell ref="G9:K9"/>
    <mergeCell ref="B10:F10"/>
    <mergeCell ref="G10:K10"/>
    <mergeCell ref="B20:E20"/>
    <mergeCell ref="H20:I20"/>
    <mergeCell ref="J20:K20"/>
    <mergeCell ref="B12:F12"/>
    <mergeCell ref="G12:K12"/>
    <mergeCell ref="B14:K14"/>
  </mergeCells>
  <pageMargins left="0.7" right="0.7" top="0.75" bottom="0.75" header="0.3" footer="0.3"/>
  <pageSetup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1"/>
  <sheetViews>
    <sheetView view="pageLayout" topLeftCell="A3" zoomScaleNormal="100" workbookViewId="0">
      <selection activeCell="G17" sqref="G17"/>
    </sheetView>
  </sheetViews>
  <sheetFormatPr baseColWidth="10" defaultRowHeight="15" x14ac:dyDescent="0.25"/>
  <cols>
    <col min="1" max="1" width="2" customWidth="1"/>
    <col min="3" max="3" width="8.140625" customWidth="1"/>
    <col min="4" max="4" width="7.5703125" customWidth="1"/>
    <col min="5" max="5" width="9.7109375" customWidth="1"/>
    <col min="6" max="6" width="9.28515625" customWidth="1"/>
    <col min="8" max="8" width="8.7109375" customWidth="1"/>
    <col min="9" max="9" width="8.140625" customWidth="1"/>
    <col min="10" max="10" width="5.5703125" customWidth="1"/>
    <col min="11" max="11" width="7.42578125" customWidth="1"/>
  </cols>
  <sheetData>
    <row r="1" spans="2:11" ht="15.75" thickBot="1" x14ac:dyDescent="0.3">
      <c r="B1" s="345" t="s">
        <v>39</v>
      </c>
      <c r="C1" s="346"/>
      <c r="D1" s="346"/>
      <c r="E1" s="346"/>
      <c r="F1" s="346"/>
      <c r="G1" s="346"/>
      <c r="H1" s="346"/>
      <c r="I1" s="346"/>
      <c r="J1" s="346"/>
      <c r="K1" s="347"/>
    </row>
    <row r="2" spans="2:11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1" x14ac:dyDescent="0.25">
      <c r="B3" s="97" t="s">
        <v>0</v>
      </c>
      <c r="C3" s="98"/>
      <c r="D3" s="98"/>
      <c r="E3" s="98" t="s">
        <v>95</v>
      </c>
      <c r="F3" s="98"/>
      <c r="G3" s="98"/>
      <c r="H3" s="98"/>
      <c r="I3" s="98"/>
      <c r="J3" s="98"/>
      <c r="K3" s="99"/>
    </row>
    <row r="4" spans="2:11" x14ac:dyDescent="0.25">
      <c r="B4" s="24" t="s">
        <v>1</v>
      </c>
      <c r="C4" s="25">
        <v>13</v>
      </c>
      <c r="D4" s="81"/>
      <c r="E4" s="81"/>
      <c r="F4" s="81"/>
      <c r="G4" s="81"/>
      <c r="H4" s="81"/>
      <c r="I4" s="81"/>
      <c r="J4" s="81"/>
      <c r="K4" s="23"/>
    </row>
    <row r="5" spans="2:11" x14ac:dyDescent="0.25">
      <c r="B5" s="24" t="s">
        <v>3</v>
      </c>
      <c r="C5" s="25" t="s">
        <v>135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2</v>
      </c>
      <c r="C6" s="25" t="s">
        <v>136</v>
      </c>
      <c r="D6" s="81"/>
      <c r="E6" s="81"/>
      <c r="F6" s="81"/>
      <c r="G6" s="81"/>
      <c r="H6" s="81"/>
      <c r="I6" s="81"/>
      <c r="J6" s="81"/>
      <c r="K6" s="23"/>
    </row>
    <row r="7" spans="2:11" x14ac:dyDescent="0.25">
      <c r="B7" s="96"/>
      <c r="C7" s="96"/>
      <c r="D7" s="96"/>
      <c r="E7" s="96"/>
      <c r="F7" s="96"/>
      <c r="G7" s="81"/>
      <c r="H7" s="96"/>
      <c r="I7" s="96"/>
      <c r="J7" s="96"/>
      <c r="K7" s="96"/>
    </row>
    <row r="8" spans="2:11" x14ac:dyDescent="0.25">
      <c r="B8" s="103" t="s">
        <v>6</v>
      </c>
      <c r="C8" s="81"/>
      <c r="D8" s="81"/>
      <c r="E8" s="81"/>
      <c r="F8" s="81"/>
      <c r="G8" s="81"/>
      <c r="H8" s="117"/>
      <c r="I8" s="81"/>
      <c r="J8" s="81"/>
      <c r="K8" s="23"/>
    </row>
    <row r="9" spans="2:11" x14ac:dyDescent="0.25">
      <c r="B9" s="348" t="s">
        <v>4</v>
      </c>
      <c r="C9" s="349"/>
      <c r="D9" s="349"/>
      <c r="E9" s="349"/>
      <c r="F9" s="350"/>
      <c r="G9" s="348" t="s">
        <v>5</v>
      </c>
      <c r="H9" s="349"/>
      <c r="I9" s="349"/>
      <c r="J9" s="349"/>
      <c r="K9" s="350"/>
    </row>
    <row r="10" spans="2:11" ht="44.25" customHeight="1" x14ac:dyDescent="0.25">
      <c r="B10" s="385" t="s">
        <v>169</v>
      </c>
      <c r="C10" s="386"/>
      <c r="D10" s="386"/>
      <c r="E10" s="386"/>
      <c r="F10" s="387"/>
      <c r="G10" s="358" t="s">
        <v>181</v>
      </c>
      <c r="H10" s="359"/>
      <c r="I10" s="359"/>
      <c r="J10" s="359"/>
      <c r="K10" s="360"/>
    </row>
    <row r="11" spans="2:11" x14ac:dyDescent="0.25">
      <c r="B11" s="96"/>
      <c r="C11" s="96"/>
      <c r="D11" s="96"/>
      <c r="E11" s="96"/>
      <c r="F11" s="96"/>
      <c r="G11" s="96"/>
      <c r="H11" s="96"/>
      <c r="I11" s="96"/>
      <c r="J11" s="96"/>
      <c r="K11" s="96"/>
    </row>
    <row r="12" spans="2:11" x14ac:dyDescent="0.25">
      <c r="B12" s="103" t="s">
        <v>16</v>
      </c>
      <c r="C12" s="81"/>
      <c r="D12" s="81"/>
      <c r="E12" s="81"/>
      <c r="F12" s="81"/>
      <c r="G12" s="81"/>
      <c r="H12" s="81"/>
      <c r="I12" s="81"/>
      <c r="J12" s="81"/>
      <c r="K12" s="23"/>
    </row>
    <row r="13" spans="2:11" x14ac:dyDescent="0.25">
      <c r="B13" s="366" t="s">
        <v>10</v>
      </c>
      <c r="C13" s="367"/>
      <c r="D13" s="367"/>
      <c r="E13" s="367"/>
      <c r="F13" s="368"/>
      <c r="G13" s="366" t="s">
        <v>11</v>
      </c>
      <c r="H13" s="367"/>
      <c r="I13" s="367"/>
      <c r="J13" s="367"/>
      <c r="K13" s="368"/>
    </row>
    <row r="14" spans="2:11" x14ac:dyDescent="0.25">
      <c r="B14" s="348"/>
      <c r="C14" s="349"/>
      <c r="D14" s="349"/>
      <c r="E14" s="349"/>
      <c r="F14" s="349"/>
      <c r="G14" s="349"/>
      <c r="H14" s="349"/>
      <c r="I14" s="349"/>
      <c r="J14" s="349"/>
      <c r="K14" s="350"/>
    </row>
    <row r="15" spans="2:11" x14ac:dyDescent="0.25">
      <c r="B15" s="83"/>
      <c r="C15" s="108"/>
      <c r="D15" s="108"/>
      <c r="E15" s="108"/>
      <c r="F15" s="108"/>
      <c r="G15" s="108"/>
      <c r="H15" s="108"/>
      <c r="I15" s="108"/>
      <c r="J15" s="108"/>
      <c r="K15" s="83"/>
    </row>
    <row r="16" spans="2:11" x14ac:dyDescent="0.25">
      <c r="B16" s="103" t="s">
        <v>17</v>
      </c>
      <c r="C16" s="81"/>
      <c r="D16" s="81"/>
      <c r="E16" s="81"/>
      <c r="F16" s="81"/>
      <c r="G16" s="81"/>
      <c r="H16" s="81"/>
      <c r="I16" s="81"/>
      <c r="J16" s="81"/>
      <c r="K16" s="23"/>
    </row>
    <row r="17" spans="2:11" ht="22.5" x14ac:dyDescent="0.25">
      <c r="B17" s="334" t="s">
        <v>7</v>
      </c>
      <c r="C17" s="335"/>
      <c r="D17" s="335"/>
      <c r="E17" s="336"/>
      <c r="F17" s="110" t="s">
        <v>74</v>
      </c>
      <c r="G17" s="111" t="s">
        <v>8</v>
      </c>
      <c r="H17" s="337" t="s">
        <v>20</v>
      </c>
      <c r="I17" s="338"/>
      <c r="J17" s="339" t="s">
        <v>21</v>
      </c>
      <c r="K17" s="340"/>
    </row>
    <row r="18" spans="2:11" x14ac:dyDescent="0.25">
      <c r="B18" s="425" t="s">
        <v>137</v>
      </c>
      <c r="C18" s="426"/>
      <c r="D18" s="426"/>
      <c r="E18" s="427"/>
      <c r="F18" s="26" t="s">
        <v>129</v>
      </c>
      <c r="G18" s="24">
        <v>1</v>
      </c>
      <c r="H18" s="25"/>
      <c r="I18" s="90">
        <v>320</v>
      </c>
      <c r="J18" s="17"/>
      <c r="K18" s="18">
        <f>G18*I18</f>
        <v>320</v>
      </c>
    </row>
    <row r="19" spans="2:11" x14ac:dyDescent="0.25">
      <c r="B19" s="425" t="s">
        <v>138</v>
      </c>
      <c r="C19" s="426"/>
      <c r="D19" s="426"/>
      <c r="E19" s="427"/>
      <c r="F19" s="26" t="s">
        <v>25</v>
      </c>
      <c r="G19" s="24">
        <v>1</v>
      </c>
      <c r="H19" s="25"/>
      <c r="I19" s="88">
        <v>350</v>
      </c>
      <c r="J19" s="64"/>
      <c r="K19" s="18">
        <f t="shared" ref="K19:K25" si="0">G19*I19</f>
        <v>350</v>
      </c>
    </row>
    <row r="20" spans="2:11" ht="12" customHeight="1" x14ac:dyDescent="0.25">
      <c r="B20" s="425" t="s">
        <v>139</v>
      </c>
      <c r="C20" s="426"/>
      <c r="D20" s="93"/>
      <c r="E20" s="94"/>
      <c r="F20" s="26" t="s">
        <v>140</v>
      </c>
      <c r="G20" s="24">
        <v>1</v>
      </c>
      <c r="H20" s="25"/>
      <c r="I20" s="88">
        <v>200</v>
      </c>
      <c r="J20" s="77"/>
      <c r="K20" s="18">
        <f t="shared" si="0"/>
        <v>200</v>
      </c>
    </row>
    <row r="21" spans="2:11" ht="15" customHeight="1" x14ac:dyDescent="0.25">
      <c r="B21" s="425" t="s">
        <v>141</v>
      </c>
      <c r="C21" s="426"/>
      <c r="D21" s="426"/>
      <c r="E21" s="94"/>
      <c r="F21" s="26" t="s">
        <v>25</v>
      </c>
      <c r="G21" s="24">
        <v>2</v>
      </c>
      <c r="H21" s="25"/>
      <c r="I21" s="88">
        <v>23</v>
      </c>
      <c r="J21" s="77"/>
      <c r="K21" s="18">
        <f t="shared" si="0"/>
        <v>46</v>
      </c>
    </row>
    <row r="22" spans="2:11" ht="13.5" customHeight="1" x14ac:dyDescent="0.25">
      <c r="B22" s="425" t="s">
        <v>143</v>
      </c>
      <c r="C22" s="426"/>
      <c r="D22" s="426"/>
      <c r="E22" s="94"/>
      <c r="F22" s="26" t="s">
        <v>25</v>
      </c>
      <c r="G22" s="24">
        <v>4</v>
      </c>
      <c r="H22" s="25"/>
      <c r="I22" s="88">
        <v>35</v>
      </c>
      <c r="J22" s="77"/>
      <c r="K22" s="18">
        <f t="shared" si="0"/>
        <v>140</v>
      </c>
    </row>
    <row r="23" spans="2:11" x14ac:dyDescent="0.25">
      <c r="B23" s="425" t="s">
        <v>142</v>
      </c>
      <c r="C23" s="426"/>
      <c r="D23" s="426"/>
      <c r="E23" s="94"/>
      <c r="F23" s="26"/>
      <c r="G23" s="24">
        <v>1</v>
      </c>
      <c r="H23" s="25"/>
      <c r="I23" s="88">
        <v>170</v>
      </c>
      <c r="J23" s="77"/>
      <c r="K23" s="18">
        <f t="shared" si="0"/>
        <v>170</v>
      </c>
    </row>
    <row r="24" spans="2:11" ht="15" customHeight="1" x14ac:dyDescent="0.25">
      <c r="B24" s="425" t="s">
        <v>144</v>
      </c>
      <c r="C24" s="426"/>
      <c r="D24" s="93"/>
      <c r="E24" s="94"/>
      <c r="F24" s="26" t="s">
        <v>145</v>
      </c>
      <c r="G24" s="24">
        <v>4</v>
      </c>
      <c r="H24" s="25"/>
      <c r="I24" s="88">
        <v>12</v>
      </c>
      <c r="J24" s="77"/>
      <c r="K24" s="18">
        <f t="shared" si="0"/>
        <v>48</v>
      </c>
    </row>
    <row r="25" spans="2:11" ht="15.75" customHeight="1" x14ac:dyDescent="0.25">
      <c r="B25" s="425" t="s">
        <v>146</v>
      </c>
      <c r="C25" s="426"/>
      <c r="D25" s="93"/>
      <c r="E25" s="94"/>
      <c r="F25" s="26" t="s">
        <v>145</v>
      </c>
      <c r="G25" s="24">
        <v>4</v>
      </c>
      <c r="H25" s="25"/>
      <c r="I25" s="88">
        <v>12</v>
      </c>
      <c r="J25" s="77"/>
      <c r="K25" s="18">
        <f t="shared" si="0"/>
        <v>48</v>
      </c>
    </row>
    <row r="26" spans="2:11" ht="15.75" customHeight="1" x14ac:dyDescent="0.25">
      <c r="B26" s="92" t="s">
        <v>147</v>
      </c>
      <c r="C26" s="93"/>
      <c r="D26" s="93"/>
      <c r="E26" s="94"/>
      <c r="F26" s="26" t="s">
        <v>145</v>
      </c>
      <c r="G26" s="24">
        <v>4</v>
      </c>
      <c r="H26" s="25"/>
      <c r="I26" s="88">
        <v>28</v>
      </c>
      <c r="J26" s="77"/>
      <c r="K26" s="18">
        <f t="shared" ref="K26:K33" si="1">G26*I26</f>
        <v>112</v>
      </c>
    </row>
    <row r="27" spans="2:11" ht="15.75" customHeight="1" x14ac:dyDescent="0.25">
      <c r="B27" s="92" t="s">
        <v>148</v>
      </c>
      <c r="C27" s="93"/>
      <c r="D27" s="93"/>
      <c r="E27" s="94"/>
      <c r="F27" s="26" t="s">
        <v>145</v>
      </c>
      <c r="G27" s="24">
        <v>4</v>
      </c>
      <c r="H27" s="25"/>
      <c r="I27" s="88">
        <v>28</v>
      </c>
      <c r="J27" s="77"/>
      <c r="K27" s="18">
        <f t="shared" si="1"/>
        <v>112</v>
      </c>
    </row>
    <row r="28" spans="2:11" ht="15.75" customHeight="1" x14ac:dyDescent="0.25">
      <c r="B28" s="92" t="s">
        <v>149</v>
      </c>
      <c r="C28" s="93"/>
      <c r="D28" s="93"/>
      <c r="E28" s="94"/>
      <c r="F28" s="26" t="s">
        <v>145</v>
      </c>
      <c r="G28" s="24">
        <v>4</v>
      </c>
      <c r="H28" s="25"/>
      <c r="I28" s="88">
        <v>28</v>
      </c>
      <c r="J28" s="77"/>
      <c r="K28" s="18">
        <f t="shared" si="1"/>
        <v>112</v>
      </c>
    </row>
    <row r="29" spans="2:11" ht="13.5" customHeight="1" x14ac:dyDescent="0.25">
      <c r="B29" s="425" t="s">
        <v>150</v>
      </c>
      <c r="C29" s="426"/>
      <c r="D29" s="93"/>
      <c r="E29" s="94"/>
      <c r="F29" s="26" t="s">
        <v>25</v>
      </c>
      <c r="G29" s="24">
        <v>2</v>
      </c>
      <c r="H29" s="25"/>
      <c r="I29" s="88">
        <v>20</v>
      </c>
      <c r="J29" s="77"/>
      <c r="K29" s="18">
        <f t="shared" si="1"/>
        <v>40</v>
      </c>
    </row>
    <row r="30" spans="2:11" ht="14.25" customHeight="1" x14ac:dyDescent="0.25">
      <c r="B30" s="425" t="s">
        <v>151</v>
      </c>
      <c r="C30" s="426"/>
      <c r="D30" s="93"/>
      <c r="E30" s="94"/>
      <c r="F30" s="26" t="s">
        <v>25</v>
      </c>
      <c r="G30" s="24">
        <v>2</v>
      </c>
      <c r="H30" s="25"/>
      <c r="I30" s="88">
        <v>24</v>
      </c>
      <c r="J30" s="77"/>
      <c r="K30" s="18">
        <f t="shared" si="1"/>
        <v>48</v>
      </c>
    </row>
    <row r="31" spans="2:11" ht="14.25" customHeight="1" x14ac:dyDescent="0.25">
      <c r="B31" s="92" t="s">
        <v>152</v>
      </c>
      <c r="C31" s="93"/>
      <c r="D31" s="93"/>
      <c r="E31" s="94"/>
      <c r="F31" s="26" t="s">
        <v>25</v>
      </c>
      <c r="G31" s="24">
        <v>2</v>
      </c>
      <c r="H31" s="25"/>
      <c r="I31" s="88">
        <v>24</v>
      </c>
      <c r="J31" s="77"/>
      <c r="K31" s="18">
        <f t="shared" si="1"/>
        <v>48</v>
      </c>
    </row>
    <row r="32" spans="2:11" ht="14.25" customHeight="1" x14ac:dyDescent="0.25">
      <c r="B32" s="425" t="s">
        <v>153</v>
      </c>
      <c r="C32" s="426"/>
      <c r="D32" s="93"/>
      <c r="E32" s="94"/>
      <c r="F32" s="26" t="s">
        <v>25</v>
      </c>
      <c r="G32" s="24">
        <v>2</v>
      </c>
      <c r="H32" s="25"/>
      <c r="I32" s="88">
        <v>14</v>
      </c>
      <c r="J32" s="77"/>
      <c r="K32" s="18">
        <f t="shared" si="1"/>
        <v>28</v>
      </c>
    </row>
    <row r="33" spans="1:11" ht="14.25" customHeight="1" x14ac:dyDescent="0.25">
      <c r="B33" s="92" t="s">
        <v>154</v>
      </c>
      <c r="C33" s="93"/>
      <c r="D33" s="93"/>
      <c r="E33" s="94"/>
      <c r="F33" s="26" t="s">
        <v>25</v>
      </c>
      <c r="G33" s="24">
        <v>1</v>
      </c>
      <c r="H33" s="25"/>
      <c r="I33" s="88">
        <v>22</v>
      </c>
      <c r="J33" s="77"/>
      <c r="K33" s="18">
        <f t="shared" si="1"/>
        <v>22</v>
      </c>
    </row>
    <row r="34" spans="1:11" ht="14.25" customHeight="1" x14ac:dyDescent="0.25">
      <c r="B34" s="92" t="s">
        <v>160</v>
      </c>
      <c r="C34" s="93"/>
      <c r="D34" s="93"/>
      <c r="E34" s="94"/>
      <c r="F34" s="26" t="s">
        <v>25</v>
      </c>
      <c r="G34" s="24">
        <v>1</v>
      </c>
      <c r="H34" s="25"/>
      <c r="I34" s="88">
        <v>7</v>
      </c>
      <c r="J34" s="77"/>
      <c r="K34" s="18">
        <v>7</v>
      </c>
    </row>
    <row r="35" spans="1:11" x14ac:dyDescent="0.25">
      <c r="B35" s="425"/>
      <c r="C35" s="426"/>
      <c r="D35" s="426"/>
      <c r="E35" s="427"/>
      <c r="F35" s="26"/>
      <c r="G35" s="24"/>
      <c r="H35" s="25"/>
      <c r="I35" s="23"/>
      <c r="J35" s="64"/>
      <c r="K35" s="18">
        <f>SUM(K18:K34)</f>
        <v>1851</v>
      </c>
    </row>
    <row r="36" spans="1:11" x14ac:dyDescent="0.25">
      <c r="B36" s="429"/>
      <c r="C36" s="389"/>
      <c r="D36" s="389"/>
      <c r="E36" s="83"/>
      <c r="F36" s="81"/>
      <c r="G36" s="81"/>
      <c r="H36" s="81"/>
      <c r="I36" s="81"/>
      <c r="J36" s="80"/>
      <c r="K36" s="28"/>
    </row>
    <row r="37" spans="1:11" x14ac:dyDescent="0.25">
      <c r="B37" s="107" t="s">
        <v>12</v>
      </c>
      <c r="C37" s="108"/>
      <c r="D37" s="108"/>
      <c r="E37" s="108"/>
      <c r="F37" s="108"/>
      <c r="G37" s="108"/>
      <c r="H37" s="108"/>
      <c r="I37" s="108"/>
      <c r="J37" s="108"/>
      <c r="K37" s="109"/>
    </row>
    <row r="38" spans="1:11" x14ac:dyDescent="0.25">
      <c r="B38" s="103" t="s">
        <v>18</v>
      </c>
      <c r="C38" s="108"/>
      <c r="D38" s="108"/>
      <c r="E38" s="108"/>
      <c r="F38" s="108"/>
      <c r="G38" s="108"/>
      <c r="H38" s="108"/>
      <c r="I38" s="108"/>
      <c r="J38" s="108"/>
      <c r="K38" s="109"/>
    </row>
    <row r="39" spans="1:11" ht="22.5" x14ac:dyDescent="0.25">
      <c r="B39" s="334" t="s">
        <v>9</v>
      </c>
      <c r="C39" s="335"/>
      <c r="D39" s="335"/>
      <c r="E39" s="336"/>
      <c r="F39" s="110" t="s">
        <v>13</v>
      </c>
      <c r="G39" s="113" t="s">
        <v>8</v>
      </c>
      <c r="H39" s="334" t="s">
        <v>20</v>
      </c>
      <c r="I39" s="336"/>
      <c r="J39" s="327" t="s">
        <v>21</v>
      </c>
      <c r="K39" s="328"/>
    </row>
    <row r="40" spans="1:11" ht="25.5" customHeight="1" x14ac:dyDescent="0.25">
      <c r="B40" s="428" t="s">
        <v>134</v>
      </c>
      <c r="C40" s="390"/>
      <c r="D40" s="390"/>
      <c r="E40" s="391"/>
      <c r="F40" s="27" t="s">
        <v>25</v>
      </c>
      <c r="G40" s="20">
        <v>5</v>
      </c>
      <c r="H40" s="21"/>
      <c r="I40" s="95">
        <v>32</v>
      </c>
      <c r="J40" s="22"/>
      <c r="K40" s="19">
        <v>32</v>
      </c>
    </row>
    <row r="41" spans="1:11" x14ac:dyDescent="0.25">
      <c r="B41" s="376" t="s">
        <v>30</v>
      </c>
      <c r="C41" s="377"/>
      <c r="D41" s="377"/>
      <c r="E41" s="392"/>
      <c r="F41" s="25"/>
      <c r="G41" s="81"/>
      <c r="H41" s="81"/>
      <c r="I41" s="81"/>
      <c r="J41" s="25"/>
      <c r="K41" s="155"/>
    </row>
    <row r="42" spans="1:11" x14ac:dyDescent="0.25">
      <c r="B42" s="196"/>
      <c r="C42" s="197"/>
      <c r="D42" s="197"/>
      <c r="E42" s="197"/>
      <c r="F42" s="81"/>
      <c r="G42" s="81"/>
      <c r="H42" s="81"/>
      <c r="I42" s="81"/>
      <c r="J42" s="81"/>
      <c r="K42" s="155">
        <f>SUM(K40:K41)</f>
        <v>32</v>
      </c>
    </row>
    <row r="43" spans="1:11" x14ac:dyDescent="0.25">
      <c r="B43" s="108"/>
      <c r="C43" s="108"/>
      <c r="D43" s="108"/>
      <c r="E43" s="108"/>
      <c r="F43" s="108"/>
      <c r="G43" s="108"/>
      <c r="H43" s="108"/>
      <c r="I43" s="108"/>
      <c r="J43" s="108"/>
      <c r="K43" s="198"/>
    </row>
    <row r="44" spans="1:11" x14ac:dyDescent="0.25">
      <c r="A44" s="10"/>
      <c r="B44" s="103" t="s">
        <v>19</v>
      </c>
      <c r="C44" s="81"/>
      <c r="D44" s="81"/>
      <c r="E44" s="81"/>
      <c r="F44" s="81"/>
      <c r="G44" s="81"/>
      <c r="H44" s="81"/>
      <c r="I44" s="81"/>
      <c r="J44" s="81"/>
      <c r="K44" s="23"/>
    </row>
    <row r="45" spans="1:11" x14ac:dyDescent="0.25">
      <c r="B45" s="107" t="s">
        <v>15</v>
      </c>
      <c r="C45" s="108"/>
      <c r="D45" s="108"/>
      <c r="E45" s="108"/>
      <c r="F45" s="108"/>
      <c r="G45" s="108"/>
      <c r="H45" s="108"/>
      <c r="I45" s="108"/>
      <c r="J45" s="108"/>
      <c r="K45" s="109"/>
    </row>
    <row r="46" spans="1:11" ht="6" customHeight="1" x14ac:dyDescent="0.25">
      <c r="B46" s="115"/>
      <c r="C46" s="83"/>
      <c r="D46" s="83"/>
      <c r="E46" s="83"/>
      <c r="F46" s="83"/>
      <c r="G46" s="83"/>
      <c r="H46" s="83"/>
      <c r="I46" s="83"/>
      <c r="J46" s="83"/>
      <c r="K46" s="116"/>
    </row>
    <row r="47" spans="1:11" x14ac:dyDescent="0.25">
      <c r="B47" s="108"/>
      <c r="C47" s="108"/>
      <c r="D47" s="108"/>
      <c r="E47" s="108"/>
      <c r="F47" s="108"/>
      <c r="G47" s="108"/>
      <c r="H47" s="108"/>
      <c r="I47" s="108"/>
      <c r="J47" s="108"/>
      <c r="K47" s="108"/>
    </row>
    <row r="48" spans="1:11" x14ac:dyDescent="0.25">
      <c r="B48" s="108"/>
      <c r="C48" s="108"/>
      <c r="D48" s="108"/>
      <c r="E48" s="108"/>
      <c r="F48" s="108"/>
      <c r="G48" s="108"/>
      <c r="H48" s="108"/>
      <c r="I48" s="108"/>
      <c r="J48" s="108"/>
      <c r="K48" s="108"/>
    </row>
    <row r="49" spans="2:11" x14ac:dyDescent="0.25">
      <c r="B49" s="96"/>
      <c r="C49" s="83"/>
      <c r="D49" s="83"/>
      <c r="E49" s="83"/>
      <c r="F49" s="96"/>
      <c r="G49" s="96"/>
      <c r="H49" s="83"/>
      <c r="I49" s="83"/>
      <c r="J49" s="83"/>
      <c r="K49" s="96"/>
    </row>
    <row r="50" spans="2:11" x14ac:dyDescent="0.25">
      <c r="B50" s="96"/>
      <c r="C50" s="325" t="s">
        <v>14</v>
      </c>
      <c r="D50" s="325"/>
      <c r="E50" s="325"/>
      <c r="F50" s="96"/>
      <c r="G50" s="96"/>
      <c r="H50" s="324" t="s">
        <v>31</v>
      </c>
      <c r="I50" s="324"/>
      <c r="J50" s="324"/>
      <c r="K50" s="96"/>
    </row>
    <row r="51" spans="2:11" x14ac:dyDescent="0.25">
      <c r="B51" s="179"/>
      <c r="C51" s="326"/>
      <c r="D51" s="326"/>
      <c r="E51" s="326"/>
      <c r="F51" s="96"/>
      <c r="G51" s="180"/>
      <c r="H51" s="324"/>
      <c r="I51" s="324"/>
      <c r="J51" s="324"/>
      <c r="K51" s="96"/>
    </row>
  </sheetData>
  <mergeCells count="31">
    <mergeCell ref="C50:E51"/>
    <mergeCell ref="H50:J51"/>
    <mergeCell ref="B22:D22"/>
    <mergeCell ref="J39:K39"/>
    <mergeCell ref="B40:E40"/>
    <mergeCell ref="B41:E41"/>
    <mergeCell ref="H39:I39"/>
    <mergeCell ref="B23:D23"/>
    <mergeCell ref="B35:E35"/>
    <mergeCell ref="B36:D36"/>
    <mergeCell ref="B39:E39"/>
    <mergeCell ref="B24:C24"/>
    <mergeCell ref="B25:C25"/>
    <mergeCell ref="B29:C29"/>
    <mergeCell ref="B30:C30"/>
    <mergeCell ref="B32:C32"/>
    <mergeCell ref="B1:K1"/>
    <mergeCell ref="B9:F9"/>
    <mergeCell ref="G9:K9"/>
    <mergeCell ref="B10:F10"/>
    <mergeCell ref="G10:K10"/>
    <mergeCell ref="B20:C20"/>
    <mergeCell ref="B21:D21"/>
    <mergeCell ref="B19:E19"/>
    <mergeCell ref="B13:F13"/>
    <mergeCell ref="B18:E18"/>
    <mergeCell ref="G13:K13"/>
    <mergeCell ref="B14:K14"/>
    <mergeCell ref="B17:E17"/>
    <mergeCell ref="H17:I17"/>
    <mergeCell ref="J17:K17"/>
  </mergeCells>
  <pageMargins left="0.7" right="0.7" top="0.75" bottom="0.75" header="0.3" footer="0.3"/>
  <pageSetup orientation="portrait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4"/>
  <sheetViews>
    <sheetView showWhiteSpace="0" zoomScale="115" zoomScaleNormal="115" workbookViewId="0">
      <selection sqref="A1:L65"/>
    </sheetView>
  </sheetViews>
  <sheetFormatPr baseColWidth="10" defaultRowHeight="15" x14ac:dyDescent="0.25"/>
  <cols>
    <col min="1" max="1" width="2.5703125" customWidth="1"/>
    <col min="2" max="2" width="14.7109375" customWidth="1"/>
    <col min="6" max="6" width="8.42578125" customWidth="1"/>
    <col min="11" max="11" width="9.7109375" customWidth="1"/>
  </cols>
  <sheetData>
    <row r="1" spans="2:12" ht="19.5" thickBot="1" x14ac:dyDescent="0.3">
      <c r="B1" s="294" t="s">
        <v>81</v>
      </c>
      <c r="C1" s="295"/>
      <c r="D1" s="295"/>
      <c r="E1" s="295"/>
      <c r="F1" s="295"/>
      <c r="G1" s="295"/>
      <c r="H1" s="295"/>
      <c r="I1" s="295"/>
      <c r="J1" s="295"/>
      <c r="K1" s="296"/>
    </row>
    <row r="2" spans="2:12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2" ht="15.75" x14ac:dyDescent="0.25">
      <c r="B3" s="216" t="s">
        <v>0</v>
      </c>
      <c r="C3" s="217"/>
      <c r="D3" s="217"/>
      <c r="E3" s="218" t="s">
        <v>32</v>
      </c>
      <c r="F3" s="217"/>
      <c r="G3" s="217"/>
      <c r="H3" s="98"/>
      <c r="I3" s="98"/>
      <c r="J3" s="98"/>
      <c r="K3" s="99"/>
    </row>
    <row r="4" spans="2:12" ht="15.75" x14ac:dyDescent="0.25">
      <c r="B4" s="219" t="s">
        <v>1</v>
      </c>
      <c r="C4" s="220">
        <v>8</v>
      </c>
      <c r="D4" s="221"/>
      <c r="E4" s="222"/>
      <c r="F4" s="222"/>
      <c r="G4" s="223"/>
      <c r="H4" s="25"/>
      <c r="I4" s="81"/>
      <c r="J4" s="81"/>
      <c r="K4" s="23"/>
    </row>
    <row r="5" spans="2:12" ht="15.75" x14ac:dyDescent="0.25">
      <c r="B5" s="219" t="s">
        <v>3</v>
      </c>
      <c r="C5" s="224" t="s">
        <v>24</v>
      </c>
      <c r="D5" s="222"/>
      <c r="E5" s="222"/>
      <c r="F5" s="222"/>
      <c r="G5" s="223"/>
      <c r="H5" s="25"/>
      <c r="I5" s="81"/>
      <c r="J5" s="81"/>
      <c r="K5" s="23"/>
    </row>
    <row r="6" spans="2:12" ht="15.75" x14ac:dyDescent="0.25">
      <c r="B6" s="219" t="s">
        <v>2</v>
      </c>
      <c r="C6" s="224" t="s">
        <v>33</v>
      </c>
      <c r="D6" s="222"/>
      <c r="E6" s="222"/>
      <c r="F6" s="222"/>
      <c r="G6" s="223"/>
      <c r="H6" s="25"/>
      <c r="I6" s="81"/>
      <c r="J6" s="81"/>
      <c r="K6" s="23"/>
    </row>
    <row r="7" spans="2:12" x14ac:dyDescent="0.25">
      <c r="B7" s="24"/>
      <c r="C7" s="25"/>
      <c r="D7" s="81"/>
      <c r="E7" s="81"/>
      <c r="F7" s="81"/>
      <c r="G7" s="23"/>
      <c r="H7" s="25"/>
      <c r="I7" s="81"/>
      <c r="J7" s="81"/>
      <c r="K7" s="23"/>
    </row>
    <row r="8" spans="2:12" x14ac:dyDescent="0.25">
      <c r="B8" s="96"/>
      <c r="C8" s="96"/>
      <c r="D8" s="96"/>
      <c r="E8" s="96"/>
      <c r="F8" s="96"/>
      <c r="G8" s="96"/>
      <c r="H8" s="96"/>
      <c r="I8" s="96"/>
      <c r="J8" s="96"/>
      <c r="K8" s="96"/>
    </row>
    <row r="9" spans="2:12" ht="15.75" x14ac:dyDescent="0.25">
      <c r="B9" s="225" t="s">
        <v>6</v>
      </c>
      <c r="C9" s="81"/>
      <c r="D9" s="81"/>
      <c r="E9" s="81"/>
      <c r="F9" s="81"/>
      <c r="G9" s="23"/>
      <c r="H9" s="103"/>
      <c r="I9" s="81"/>
      <c r="J9" s="81"/>
      <c r="K9" s="23"/>
    </row>
    <row r="10" spans="2:12" ht="15.75" x14ac:dyDescent="0.25">
      <c r="B10" s="297" t="s">
        <v>4</v>
      </c>
      <c r="C10" s="298"/>
      <c r="D10" s="298"/>
      <c r="E10" s="298"/>
      <c r="F10" s="299"/>
      <c r="G10" s="297" t="s">
        <v>5</v>
      </c>
      <c r="H10" s="298"/>
      <c r="I10" s="298"/>
      <c r="J10" s="298"/>
      <c r="K10" s="299"/>
      <c r="L10" s="9"/>
    </row>
    <row r="11" spans="2:12" ht="26.25" customHeight="1" x14ac:dyDescent="0.25">
      <c r="B11" s="300" t="s">
        <v>187</v>
      </c>
      <c r="C11" s="301"/>
      <c r="D11" s="301"/>
      <c r="E11" s="301"/>
      <c r="F11" s="302"/>
      <c r="G11" s="303" t="s">
        <v>185</v>
      </c>
      <c r="H11" s="304"/>
      <c r="I11" s="304"/>
      <c r="J11" s="304"/>
      <c r="K11" s="305"/>
    </row>
    <row r="12" spans="2:12" ht="30.75" customHeight="1" x14ac:dyDescent="0.25">
      <c r="B12" s="306" t="s">
        <v>188</v>
      </c>
      <c r="C12" s="307"/>
      <c r="D12" s="307"/>
      <c r="E12" s="307"/>
      <c r="F12" s="308"/>
      <c r="G12" s="309" t="s">
        <v>189</v>
      </c>
      <c r="H12" s="310"/>
      <c r="I12" s="310"/>
      <c r="J12" s="310"/>
      <c r="K12" s="311"/>
      <c r="L12" s="65"/>
    </row>
    <row r="13" spans="2:12" ht="29.25" customHeight="1" x14ac:dyDescent="0.25">
      <c r="B13" s="282" t="s">
        <v>190</v>
      </c>
      <c r="C13" s="283"/>
      <c r="D13" s="283"/>
      <c r="E13" s="283"/>
      <c r="F13" s="284"/>
      <c r="G13" s="282" t="s">
        <v>192</v>
      </c>
      <c r="H13" s="283"/>
      <c r="I13" s="283"/>
      <c r="J13" s="283"/>
      <c r="K13" s="284"/>
      <c r="L13" s="65"/>
    </row>
    <row r="14" spans="2:12" x14ac:dyDescent="0.25">
      <c r="B14" s="96"/>
      <c r="C14" s="96"/>
      <c r="D14" s="96"/>
      <c r="E14" s="96"/>
      <c r="F14" s="96"/>
      <c r="G14" s="96"/>
      <c r="H14" s="96"/>
      <c r="I14" s="96"/>
      <c r="J14" s="96"/>
      <c r="K14" s="96"/>
    </row>
    <row r="15" spans="2:12" ht="15.75" x14ac:dyDescent="0.25">
      <c r="B15" s="225" t="s">
        <v>16</v>
      </c>
      <c r="C15" s="81"/>
      <c r="D15" s="81"/>
      <c r="E15" s="81"/>
      <c r="F15" s="81"/>
      <c r="G15" s="81"/>
      <c r="H15" s="81"/>
      <c r="I15" s="81"/>
      <c r="J15" s="81"/>
      <c r="K15" s="23"/>
    </row>
    <row r="16" spans="2:12" x14ac:dyDescent="0.25">
      <c r="B16" s="285" t="s">
        <v>10</v>
      </c>
      <c r="C16" s="286"/>
      <c r="D16" s="286"/>
      <c r="E16" s="286"/>
      <c r="F16" s="287"/>
      <c r="G16" s="285" t="s">
        <v>11</v>
      </c>
      <c r="H16" s="286"/>
      <c r="I16" s="286"/>
      <c r="J16" s="286"/>
      <c r="K16" s="287"/>
    </row>
    <row r="17" spans="2:11" x14ac:dyDescent="0.25">
      <c r="B17" s="104"/>
      <c r="C17" s="105"/>
      <c r="D17" s="105"/>
      <c r="E17" s="105"/>
      <c r="F17" s="106"/>
      <c r="G17" s="104"/>
      <c r="H17" s="105"/>
      <c r="I17" s="105"/>
      <c r="J17" s="105"/>
      <c r="K17" s="106"/>
    </row>
    <row r="18" spans="2:11" x14ac:dyDescent="0.25">
      <c r="B18" s="288" t="s">
        <v>186</v>
      </c>
      <c r="C18" s="289"/>
      <c r="D18" s="289"/>
      <c r="E18" s="289"/>
      <c r="F18" s="289"/>
      <c r="G18" s="289"/>
      <c r="H18" s="289"/>
      <c r="I18" s="289"/>
      <c r="J18" s="289"/>
      <c r="K18" s="290"/>
    </row>
    <row r="19" spans="2:11" x14ac:dyDescent="0.25">
      <c r="B19" s="104"/>
      <c r="C19" s="105"/>
      <c r="D19" s="105"/>
      <c r="E19" s="105"/>
      <c r="F19" s="106"/>
      <c r="G19" s="104"/>
      <c r="H19" s="105"/>
      <c r="I19" s="105"/>
      <c r="J19" s="105"/>
      <c r="K19" s="106"/>
    </row>
    <row r="20" spans="2:11" x14ac:dyDescent="0.25">
      <c r="B20" s="104"/>
      <c r="C20" s="105"/>
      <c r="D20" s="105"/>
      <c r="E20" s="105"/>
      <c r="F20" s="106"/>
      <c r="G20" s="104"/>
      <c r="H20" s="105"/>
      <c r="I20" s="105"/>
      <c r="J20" s="105"/>
      <c r="K20" s="106"/>
    </row>
    <row r="21" spans="2:11" x14ac:dyDescent="0.25">
      <c r="B21" s="104"/>
      <c r="C21" s="105"/>
      <c r="D21" s="105"/>
      <c r="E21" s="105"/>
      <c r="F21" s="106"/>
      <c r="G21" s="104"/>
      <c r="H21" s="105"/>
      <c r="I21" s="105"/>
      <c r="J21" s="105"/>
      <c r="K21" s="106"/>
    </row>
    <row r="22" spans="2:11" x14ac:dyDescent="0.25">
      <c r="B22" s="104"/>
      <c r="C22" s="105"/>
      <c r="D22" s="105"/>
      <c r="E22" s="105"/>
      <c r="F22" s="106"/>
      <c r="G22" s="104"/>
      <c r="H22" s="105"/>
      <c r="I22" s="105"/>
      <c r="J22" s="105"/>
      <c r="K22" s="106"/>
    </row>
    <row r="23" spans="2:11" x14ac:dyDescent="0.25">
      <c r="B23" s="104"/>
      <c r="C23" s="105"/>
      <c r="D23" s="105"/>
      <c r="E23" s="105"/>
      <c r="F23" s="106"/>
      <c r="G23" s="104"/>
      <c r="H23" s="105"/>
      <c r="I23" s="105"/>
      <c r="J23" s="105"/>
      <c r="K23" s="106"/>
    </row>
    <row r="24" spans="2:11" x14ac:dyDescent="0.25">
      <c r="B24" s="104"/>
      <c r="C24" s="105"/>
      <c r="D24" s="105"/>
      <c r="E24" s="105"/>
      <c r="F24" s="106"/>
      <c r="G24" s="104"/>
      <c r="H24" s="105"/>
      <c r="I24" s="105"/>
      <c r="J24" s="105"/>
      <c r="K24" s="106"/>
    </row>
    <row r="25" spans="2:11" x14ac:dyDescent="0.25">
      <c r="B25" s="104"/>
      <c r="C25" s="105"/>
      <c r="D25" s="105"/>
      <c r="E25" s="105"/>
      <c r="F25" s="106"/>
      <c r="G25" s="104"/>
      <c r="H25" s="105"/>
      <c r="I25" s="105"/>
      <c r="J25" s="105"/>
      <c r="K25" s="106"/>
    </row>
    <row r="26" spans="2:11" ht="6.75" customHeight="1" x14ac:dyDescent="0.25">
      <c r="B26" s="104"/>
      <c r="C26" s="105"/>
      <c r="D26" s="105"/>
      <c r="E26" s="105"/>
      <c r="F26" s="106"/>
      <c r="G26" s="104"/>
      <c r="H26" s="105"/>
      <c r="I26" s="105"/>
      <c r="J26" s="105"/>
      <c r="K26" s="106"/>
    </row>
    <row r="27" spans="2:11" ht="15" customHeight="1" x14ac:dyDescent="0.25">
      <c r="B27" s="291" t="s">
        <v>88</v>
      </c>
      <c r="C27" s="292"/>
      <c r="D27" s="292"/>
      <c r="E27" s="292"/>
      <c r="F27" s="292"/>
      <c r="G27" s="292"/>
      <c r="H27" s="292"/>
      <c r="I27" s="292"/>
      <c r="J27" s="292"/>
      <c r="K27" s="293"/>
    </row>
    <row r="28" spans="2:11" x14ac:dyDescent="0.25">
      <c r="B28" s="104"/>
      <c r="C28" s="105"/>
      <c r="D28" s="105"/>
      <c r="E28" s="105"/>
      <c r="F28" s="106"/>
      <c r="G28" s="104"/>
      <c r="H28" s="105"/>
      <c r="I28" s="105"/>
      <c r="J28" s="105"/>
      <c r="K28" s="106"/>
    </row>
    <row r="29" spans="2:11" x14ac:dyDescent="0.25">
      <c r="B29" s="104"/>
      <c r="C29" s="105"/>
      <c r="D29" s="105"/>
      <c r="E29" s="105"/>
      <c r="F29" s="106"/>
      <c r="G29" s="104"/>
      <c r="H29" s="105"/>
      <c r="I29" s="105"/>
      <c r="J29" s="105"/>
      <c r="K29" s="106"/>
    </row>
    <row r="30" spans="2:11" x14ac:dyDescent="0.25">
      <c r="B30" s="104"/>
      <c r="C30" s="105"/>
      <c r="D30" s="105"/>
      <c r="E30" s="105"/>
      <c r="F30" s="106"/>
      <c r="G30" s="104"/>
      <c r="H30" s="105"/>
      <c r="I30" s="105"/>
      <c r="J30" s="105"/>
      <c r="K30" s="106"/>
    </row>
    <row r="31" spans="2:11" x14ac:dyDescent="0.25">
      <c r="B31" s="104"/>
      <c r="C31" s="105"/>
      <c r="D31" s="105"/>
      <c r="E31" s="105"/>
      <c r="F31" s="106"/>
      <c r="G31" s="104"/>
      <c r="H31" s="105"/>
      <c r="I31" s="105"/>
      <c r="J31" s="105"/>
      <c r="K31" s="106"/>
    </row>
    <row r="32" spans="2:11" x14ac:dyDescent="0.25">
      <c r="B32" s="104"/>
      <c r="C32" s="105"/>
      <c r="D32" s="105"/>
      <c r="E32" s="105"/>
      <c r="F32" s="106"/>
      <c r="G32" s="104"/>
      <c r="H32" s="105"/>
      <c r="I32" s="105"/>
      <c r="J32" s="105"/>
      <c r="K32" s="106"/>
    </row>
    <row r="33" spans="2:11" x14ac:dyDescent="0.25">
      <c r="B33" s="104"/>
      <c r="C33" s="105"/>
      <c r="D33" s="105"/>
      <c r="E33" s="105"/>
      <c r="F33" s="106"/>
      <c r="G33" s="104"/>
      <c r="H33" s="105"/>
      <c r="I33" s="105"/>
      <c r="J33" s="105"/>
      <c r="K33" s="106"/>
    </row>
    <row r="34" spans="2:11" x14ac:dyDescent="0.25">
      <c r="B34" s="104"/>
      <c r="C34" s="105"/>
      <c r="D34" s="105"/>
      <c r="E34" s="105"/>
      <c r="F34" s="106"/>
      <c r="G34" s="104"/>
      <c r="H34" s="105"/>
      <c r="I34" s="105"/>
      <c r="J34" s="105"/>
      <c r="K34" s="106"/>
    </row>
    <row r="35" spans="2:11" x14ac:dyDescent="0.25">
      <c r="B35" s="104"/>
      <c r="C35" s="105"/>
      <c r="D35" s="105"/>
      <c r="E35" s="105"/>
      <c r="F35" s="106"/>
      <c r="G35" s="104"/>
      <c r="H35" s="105"/>
      <c r="I35" s="105"/>
      <c r="J35" s="105"/>
      <c r="K35" s="106"/>
    </row>
    <row r="36" spans="2:11" ht="15.75" x14ac:dyDescent="0.25">
      <c r="B36" s="225" t="s">
        <v>17</v>
      </c>
      <c r="C36" s="81"/>
      <c r="D36" s="81"/>
      <c r="E36" s="81"/>
      <c r="F36" s="81"/>
      <c r="G36" s="81"/>
      <c r="H36" s="81"/>
      <c r="I36" s="81"/>
      <c r="J36" s="81"/>
      <c r="K36" s="23"/>
    </row>
    <row r="37" spans="2:11" x14ac:dyDescent="0.25">
      <c r="B37" s="108"/>
      <c r="C37" s="108"/>
      <c r="D37" s="108"/>
      <c r="E37" s="108"/>
      <c r="F37" s="108"/>
      <c r="G37" s="108"/>
      <c r="H37" s="108"/>
      <c r="I37" s="108"/>
      <c r="J37" s="108"/>
      <c r="K37" s="108"/>
    </row>
    <row r="38" spans="2:11" ht="30" x14ac:dyDescent="0.25">
      <c r="B38" s="275" t="s">
        <v>7</v>
      </c>
      <c r="C38" s="276"/>
      <c r="D38" s="276"/>
      <c r="E38" s="277"/>
      <c r="F38" s="15" t="s">
        <v>13</v>
      </c>
      <c r="G38" s="16" t="s">
        <v>8</v>
      </c>
      <c r="H38" s="275" t="s">
        <v>20</v>
      </c>
      <c r="I38" s="277"/>
      <c r="J38" s="263" t="s">
        <v>21</v>
      </c>
      <c r="K38" s="264"/>
    </row>
    <row r="39" spans="2:11" x14ac:dyDescent="0.25">
      <c r="B39" s="278" t="s">
        <v>42</v>
      </c>
      <c r="C39" s="279"/>
      <c r="D39" s="279"/>
      <c r="E39" s="226"/>
      <c r="F39" s="227" t="s">
        <v>25</v>
      </c>
      <c r="G39" s="228">
        <v>20</v>
      </c>
      <c r="H39" s="229"/>
      <c r="I39" s="230">
        <v>7.25</v>
      </c>
      <c r="J39" s="231"/>
      <c r="K39" s="232">
        <f>PRODUCT(G39,I39)</f>
        <v>145</v>
      </c>
    </row>
    <row r="40" spans="2:11" x14ac:dyDescent="0.25">
      <c r="B40" s="280" t="s">
        <v>34</v>
      </c>
      <c r="C40" s="281"/>
      <c r="D40" s="281"/>
      <c r="E40" s="233"/>
      <c r="F40" s="234" t="s">
        <v>25</v>
      </c>
      <c r="G40" s="228">
        <v>2</v>
      </c>
      <c r="H40" s="235"/>
      <c r="I40" s="236">
        <v>7.5</v>
      </c>
      <c r="J40" s="237"/>
      <c r="K40" s="232">
        <f t="shared" ref="K40:K45" si="0">PRODUCT(G40,I40)</f>
        <v>15</v>
      </c>
    </row>
    <row r="41" spans="2:11" x14ac:dyDescent="0.25">
      <c r="B41" s="280" t="s">
        <v>41</v>
      </c>
      <c r="C41" s="281"/>
      <c r="D41" s="281"/>
      <c r="E41" s="233"/>
      <c r="F41" s="234" t="s">
        <v>25</v>
      </c>
      <c r="G41" s="228">
        <v>20</v>
      </c>
      <c r="H41" s="235"/>
      <c r="I41" s="236">
        <v>5.2</v>
      </c>
      <c r="J41" s="237"/>
      <c r="K41" s="232">
        <f t="shared" si="0"/>
        <v>104</v>
      </c>
    </row>
    <row r="42" spans="2:11" ht="12" customHeight="1" x14ac:dyDescent="0.25">
      <c r="B42" s="312" t="s">
        <v>40</v>
      </c>
      <c r="C42" s="313"/>
      <c r="D42" s="238"/>
      <c r="E42" s="233"/>
      <c r="F42" s="234" t="s">
        <v>25</v>
      </c>
      <c r="G42" s="228">
        <v>34</v>
      </c>
      <c r="H42" s="235"/>
      <c r="I42" s="236">
        <v>5</v>
      </c>
      <c r="J42" s="237"/>
      <c r="K42" s="232">
        <f t="shared" si="0"/>
        <v>170</v>
      </c>
    </row>
    <row r="43" spans="2:11" ht="12" customHeight="1" x14ac:dyDescent="0.25">
      <c r="B43" s="317" t="s">
        <v>111</v>
      </c>
      <c r="C43" s="318"/>
      <c r="D43" s="318"/>
      <c r="E43" s="319"/>
      <c r="F43" s="234" t="s">
        <v>112</v>
      </c>
      <c r="G43" s="228">
        <v>1</v>
      </c>
      <c r="H43" s="235"/>
      <c r="I43" s="236">
        <v>83</v>
      </c>
      <c r="J43" s="239"/>
      <c r="K43" s="232">
        <f t="shared" si="0"/>
        <v>83</v>
      </c>
    </row>
    <row r="44" spans="2:11" ht="12" customHeight="1" x14ac:dyDescent="0.25">
      <c r="B44" s="314" t="s">
        <v>191</v>
      </c>
      <c r="C44" s="315"/>
      <c r="D44" s="315"/>
      <c r="E44" s="316"/>
      <c r="F44" s="234" t="s">
        <v>25</v>
      </c>
      <c r="G44" s="228">
        <v>12</v>
      </c>
      <c r="H44" s="235"/>
      <c r="I44" s="236">
        <v>5.5</v>
      </c>
      <c r="J44" s="239"/>
      <c r="K44" s="232">
        <f t="shared" si="0"/>
        <v>66</v>
      </c>
    </row>
    <row r="45" spans="2:11" x14ac:dyDescent="0.25">
      <c r="B45" s="260" t="s">
        <v>113</v>
      </c>
      <c r="C45" s="261"/>
      <c r="D45" s="261"/>
      <c r="E45" s="262"/>
      <c r="F45" s="234" t="s">
        <v>25</v>
      </c>
      <c r="G45" s="228">
        <v>2</v>
      </c>
      <c r="H45" s="235"/>
      <c r="I45" s="236">
        <v>3.5</v>
      </c>
      <c r="J45" s="237"/>
      <c r="K45" s="232">
        <f t="shared" si="0"/>
        <v>7</v>
      </c>
    </row>
    <row r="46" spans="2:11" x14ac:dyDescent="0.25">
      <c r="B46" s="270"/>
      <c r="C46" s="271"/>
      <c r="D46" s="271"/>
      <c r="E46" s="272"/>
      <c r="F46" s="240"/>
      <c r="G46" s="240"/>
      <c r="H46" s="273"/>
      <c r="I46" s="274"/>
      <c r="J46" s="241"/>
      <c r="K46" s="242">
        <f>SUM(K39:K45)</f>
        <v>590</v>
      </c>
    </row>
    <row r="47" spans="2:11" x14ac:dyDescent="0.25">
      <c r="B47" s="259" t="s">
        <v>12</v>
      </c>
      <c r="C47" s="96"/>
      <c r="D47" s="96"/>
      <c r="E47" s="96"/>
      <c r="F47" s="96"/>
      <c r="G47" s="96"/>
      <c r="H47" s="96"/>
      <c r="I47" s="96"/>
      <c r="J47" s="96"/>
      <c r="K47" s="96"/>
    </row>
    <row r="48" spans="2:11" ht="15.75" x14ac:dyDescent="0.25">
      <c r="B48" s="225" t="s">
        <v>18</v>
      </c>
      <c r="C48" s="212"/>
      <c r="D48" s="212"/>
      <c r="E48" s="212"/>
      <c r="F48" s="212"/>
      <c r="G48" s="212"/>
      <c r="H48" s="212"/>
      <c r="I48" s="212"/>
      <c r="J48" s="212"/>
      <c r="K48" s="213"/>
    </row>
    <row r="49" spans="2:11" ht="45" x14ac:dyDescent="0.25">
      <c r="B49" s="275" t="s">
        <v>9</v>
      </c>
      <c r="C49" s="276"/>
      <c r="D49" s="276"/>
      <c r="E49" s="277"/>
      <c r="F49" s="15" t="s">
        <v>74</v>
      </c>
      <c r="G49" s="16" t="s">
        <v>8</v>
      </c>
      <c r="H49" s="275" t="s">
        <v>22</v>
      </c>
      <c r="I49" s="277"/>
      <c r="J49" s="263" t="s">
        <v>21</v>
      </c>
      <c r="K49" s="264"/>
    </row>
    <row r="50" spans="2:11" ht="21.75" customHeight="1" x14ac:dyDescent="0.25">
      <c r="B50" s="320" t="s">
        <v>193</v>
      </c>
      <c r="C50" s="321"/>
      <c r="D50" s="321"/>
      <c r="E50" s="322"/>
      <c r="F50" s="245" t="s">
        <v>25</v>
      </c>
      <c r="G50" s="250">
        <v>6</v>
      </c>
      <c r="H50" s="251"/>
      <c r="I50" s="252">
        <v>50</v>
      </c>
      <c r="J50" s="253"/>
      <c r="K50" s="254">
        <f>PRODUCT(G50,I50)</f>
        <v>300</v>
      </c>
    </row>
    <row r="51" spans="2:11" ht="22.5" customHeight="1" x14ac:dyDescent="0.25">
      <c r="B51" s="265" t="s">
        <v>194</v>
      </c>
      <c r="C51" s="266"/>
      <c r="D51" s="266"/>
      <c r="E51" s="267"/>
      <c r="F51" s="246" t="s">
        <v>25</v>
      </c>
      <c r="G51" s="250">
        <v>5</v>
      </c>
      <c r="H51" s="251"/>
      <c r="I51" s="252">
        <v>20</v>
      </c>
      <c r="J51" s="255"/>
      <c r="K51" s="254">
        <f>PRODUCT(G51,I51)</f>
        <v>100</v>
      </c>
    </row>
    <row r="52" spans="2:11" x14ac:dyDescent="0.25">
      <c r="B52" s="243"/>
      <c r="C52" s="247"/>
      <c r="D52" s="247"/>
      <c r="E52" s="247"/>
      <c r="F52" s="248"/>
      <c r="G52" s="248"/>
      <c r="H52" s="249"/>
      <c r="I52" s="226"/>
      <c r="J52" s="243"/>
      <c r="K52" s="256">
        <f>SUM(K50:K51)</f>
        <v>400</v>
      </c>
    </row>
    <row r="53" spans="2:11" ht="6.75" customHeight="1" x14ac:dyDescent="0.25">
      <c r="B53" s="108"/>
      <c r="C53" s="108"/>
      <c r="D53" s="108"/>
      <c r="E53" s="108"/>
      <c r="F53" s="108"/>
      <c r="G53" s="108"/>
      <c r="H53" s="108"/>
      <c r="I53" s="108"/>
      <c r="J53" s="108"/>
      <c r="K53" s="29"/>
    </row>
    <row r="54" spans="2:11" ht="21" customHeight="1" x14ac:dyDescent="0.25">
      <c r="B54" s="96"/>
      <c r="C54" s="96"/>
      <c r="D54" s="96"/>
      <c r="E54" s="96"/>
      <c r="F54" s="108"/>
      <c r="G54" s="108"/>
      <c r="H54" s="108"/>
      <c r="I54" s="108"/>
      <c r="J54" s="257" t="s">
        <v>87</v>
      </c>
      <c r="K54" s="258">
        <f>K46+K52</f>
        <v>990</v>
      </c>
    </row>
    <row r="55" spans="2:11" ht="15.75" x14ac:dyDescent="0.25">
      <c r="B55" s="225" t="s">
        <v>19</v>
      </c>
      <c r="C55" s="81"/>
      <c r="D55" s="81"/>
      <c r="E55" s="81"/>
      <c r="F55" s="81"/>
      <c r="G55" s="81"/>
      <c r="H55" s="81"/>
      <c r="I55" s="81"/>
      <c r="J55" s="81"/>
      <c r="K55" s="23"/>
    </row>
    <row r="56" spans="2:11" x14ac:dyDescent="0.25">
      <c r="B56" s="244" t="s">
        <v>15</v>
      </c>
      <c r="C56" s="108"/>
      <c r="D56" s="108"/>
      <c r="E56" s="108"/>
      <c r="F56" s="108"/>
      <c r="G56" s="108"/>
      <c r="H56" s="108"/>
      <c r="I56" s="108"/>
      <c r="J56" s="108"/>
      <c r="K56" s="109"/>
    </row>
    <row r="57" spans="2:11" ht="6" customHeight="1" x14ac:dyDescent="0.25">
      <c r="B57" s="115"/>
      <c r="C57" s="83"/>
      <c r="D57" s="83"/>
      <c r="E57" s="83"/>
      <c r="F57" s="83"/>
      <c r="G57" s="83"/>
      <c r="H57" s="83"/>
      <c r="I57" s="83"/>
      <c r="J57" s="83"/>
      <c r="K57" s="116"/>
    </row>
    <row r="58" spans="2:11" ht="9.75" customHeight="1" x14ac:dyDescent="0.25">
      <c r="B58" s="108"/>
      <c r="C58" s="108"/>
      <c r="D58" s="108"/>
      <c r="E58" s="108"/>
      <c r="F58" s="108"/>
      <c r="G58" s="108"/>
      <c r="H58" s="108"/>
      <c r="I58" s="108"/>
      <c r="J58" s="108"/>
      <c r="K58" s="108"/>
    </row>
    <row r="59" spans="2:11" ht="7.5" customHeight="1" x14ac:dyDescent="0.25">
      <c r="B59" s="108"/>
      <c r="C59" s="108"/>
      <c r="D59" s="108"/>
      <c r="E59" s="108"/>
      <c r="F59" s="108"/>
      <c r="G59" s="108"/>
      <c r="H59" s="108"/>
      <c r="I59" s="108"/>
      <c r="J59" s="108"/>
      <c r="K59" s="108"/>
    </row>
    <row r="60" spans="2:11" ht="7.5" customHeight="1" x14ac:dyDescent="0.25">
      <c r="B60" s="108"/>
      <c r="C60" s="108"/>
      <c r="D60" s="108"/>
      <c r="E60" s="108"/>
      <c r="F60" s="108"/>
      <c r="G60" s="108"/>
      <c r="H60" s="108"/>
      <c r="I60" s="108"/>
      <c r="J60" s="108"/>
      <c r="K60" s="108"/>
    </row>
    <row r="61" spans="2:11" ht="7.5" customHeight="1" x14ac:dyDescent="0.25">
      <c r="B61" s="96"/>
      <c r="C61" s="96"/>
      <c r="D61" s="96"/>
      <c r="E61" s="96"/>
      <c r="F61" s="96"/>
      <c r="G61" s="96"/>
      <c r="H61" s="96"/>
      <c r="I61" s="96"/>
      <c r="J61" s="96"/>
      <c r="K61" s="96"/>
    </row>
    <row r="62" spans="2:11" x14ac:dyDescent="0.25">
      <c r="B62" s="83"/>
      <c r="C62" s="83"/>
      <c r="D62" s="83"/>
      <c r="E62" s="96"/>
      <c r="F62" s="96"/>
      <c r="G62" s="83"/>
      <c r="H62" s="83"/>
      <c r="I62" s="83"/>
      <c r="J62" s="96"/>
      <c r="K62" s="96"/>
    </row>
    <row r="63" spans="2:11" ht="20.25" customHeight="1" x14ac:dyDescent="0.25">
      <c r="B63" s="268" t="s">
        <v>14</v>
      </c>
      <c r="C63" s="268"/>
      <c r="D63" s="268"/>
      <c r="E63" s="96"/>
      <c r="F63" s="96"/>
      <c r="G63" s="269" t="s">
        <v>184</v>
      </c>
      <c r="H63" s="269"/>
      <c r="I63" s="269"/>
      <c r="J63" s="96"/>
      <c r="K63" s="96"/>
    </row>
    <row r="64" spans="2:11" ht="7.5" customHeight="1" x14ac:dyDescent="0.25">
      <c r="B64" s="268"/>
      <c r="C64" s="268"/>
      <c r="D64" s="268"/>
      <c r="E64" s="96"/>
      <c r="F64" s="96"/>
      <c r="G64" s="269"/>
      <c r="H64" s="269"/>
      <c r="I64" s="269"/>
      <c r="J64" s="96"/>
      <c r="K64" s="96"/>
    </row>
  </sheetData>
  <mergeCells count="31">
    <mergeCell ref="B18:K18"/>
    <mergeCell ref="B27:K27"/>
    <mergeCell ref="J49:K49"/>
    <mergeCell ref="B51:E51"/>
    <mergeCell ref="B41:D41"/>
    <mergeCell ref="B38:E38"/>
    <mergeCell ref="H38:I38"/>
    <mergeCell ref="J38:K38"/>
    <mergeCell ref="B39:D39"/>
    <mergeCell ref="B40:D40"/>
    <mergeCell ref="B44:E44"/>
    <mergeCell ref="B43:E43"/>
    <mergeCell ref="B50:E50"/>
    <mergeCell ref="B63:D64"/>
    <mergeCell ref="G63:I64"/>
    <mergeCell ref="B49:E49"/>
    <mergeCell ref="B42:C42"/>
    <mergeCell ref="B46:E46"/>
    <mergeCell ref="H46:I46"/>
    <mergeCell ref="H49:I49"/>
    <mergeCell ref="B1:K1"/>
    <mergeCell ref="B10:F10"/>
    <mergeCell ref="G10:K10"/>
    <mergeCell ref="B16:F16"/>
    <mergeCell ref="G16:K16"/>
    <mergeCell ref="B12:F12"/>
    <mergeCell ref="G12:K12"/>
    <mergeCell ref="B11:F11"/>
    <mergeCell ref="B13:F13"/>
    <mergeCell ref="G13:K13"/>
    <mergeCell ref="G11:K11"/>
  </mergeCells>
  <pageMargins left="0" right="0" top="0.35433070866141736" bottom="0.19685039370078741" header="0" footer="0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6"/>
  <sheetViews>
    <sheetView view="pageLayout" topLeftCell="A25" zoomScale="115" zoomScaleNormal="100" zoomScalePageLayoutView="115" workbookViewId="0">
      <selection activeCell="I35" sqref="I35"/>
    </sheetView>
  </sheetViews>
  <sheetFormatPr baseColWidth="10" defaultRowHeight="15" x14ac:dyDescent="0.25"/>
  <cols>
    <col min="1" max="1" width="1.7109375" customWidth="1"/>
    <col min="2" max="5" width="10.7109375" customWidth="1"/>
    <col min="6" max="6" width="8" customWidth="1"/>
    <col min="7" max="7" width="10" customWidth="1"/>
    <col min="8" max="10" width="10.7109375" customWidth="1"/>
    <col min="11" max="11" width="3.28515625" customWidth="1"/>
    <col min="12" max="12" width="11.42578125" hidden="1" customWidth="1"/>
  </cols>
  <sheetData>
    <row r="1" spans="2:12" ht="10.5" customHeight="1" thickBot="1" x14ac:dyDescent="0.3"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</row>
    <row r="2" spans="2:12" ht="15" customHeight="1" thickBot="1" x14ac:dyDescent="0.3">
      <c r="B2" s="345" t="s">
        <v>81</v>
      </c>
      <c r="C2" s="346"/>
      <c r="D2" s="346"/>
      <c r="E2" s="346"/>
      <c r="F2" s="346"/>
      <c r="G2" s="346"/>
      <c r="H2" s="346"/>
      <c r="I2" s="346"/>
      <c r="J2" s="346"/>
      <c r="K2" s="347"/>
      <c r="L2" s="96"/>
    </row>
    <row r="3" spans="2:12" ht="15.75" thickBot="1" x14ac:dyDescent="0.3"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2:12" x14ac:dyDescent="0.25">
      <c r="B4" s="97" t="s">
        <v>0</v>
      </c>
      <c r="C4" s="98"/>
      <c r="D4" s="98"/>
      <c r="E4" s="98" t="s">
        <v>37</v>
      </c>
      <c r="F4" s="98"/>
      <c r="G4" s="98"/>
      <c r="H4" s="98"/>
      <c r="I4" s="98"/>
      <c r="J4" s="98"/>
      <c r="K4" s="99"/>
      <c r="L4" s="96"/>
    </row>
    <row r="5" spans="2:12" x14ac:dyDescent="0.25">
      <c r="B5" s="24" t="s">
        <v>1</v>
      </c>
      <c r="C5" s="100">
        <v>6</v>
      </c>
      <c r="D5" s="101"/>
      <c r="E5" s="81"/>
      <c r="F5" s="81"/>
      <c r="G5" s="81"/>
      <c r="H5" s="81"/>
      <c r="I5" s="81"/>
      <c r="J5" s="81"/>
      <c r="K5" s="23"/>
      <c r="L5" s="96"/>
    </row>
    <row r="6" spans="2:12" x14ac:dyDescent="0.25">
      <c r="B6" s="24" t="s">
        <v>3</v>
      </c>
      <c r="C6" s="102" t="s">
        <v>27</v>
      </c>
      <c r="D6" s="81"/>
      <c r="E6" s="81"/>
      <c r="F6" s="81"/>
      <c r="G6" s="81"/>
      <c r="H6" s="81"/>
      <c r="I6" s="81"/>
      <c r="J6" s="81"/>
      <c r="K6" s="23"/>
      <c r="L6" s="96"/>
    </row>
    <row r="7" spans="2:12" x14ac:dyDescent="0.25">
      <c r="B7" s="24" t="s">
        <v>2</v>
      </c>
      <c r="C7" s="100" t="s">
        <v>43</v>
      </c>
      <c r="D7" s="81"/>
      <c r="E7" s="81"/>
      <c r="F7" s="81"/>
      <c r="G7" s="81"/>
      <c r="H7" s="81"/>
      <c r="I7" s="81"/>
      <c r="J7" s="81"/>
      <c r="K7" s="23"/>
      <c r="L7" s="96"/>
    </row>
    <row r="8" spans="2:12" x14ac:dyDescent="0.25">
      <c r="B8" s="96"/>
      <c r="C8" s="96"/>
      <c r="D8" s="96"/>
      <c r="E8" s="96"/>
      <c r="F8" s="96"/>
      <c r="G8" s="81"/>
      <c r="H8" s="96"/>
      <c r="I8" s="96"/>
      <c r="J8" s="96"/>
      <c r="K8" s="96"/>
      <c r="L8" s="96"/>
    </row>
    <row r="9" spans="2:12" x14ac:dyDescent="0.25">
      <c r="B9" s="103" t="s">
        <v>6</v>
      </c>
      <c r="C9" s="81"/>
      <c r="D9" s="81"/>
      <c r="E9" s="81"/>
      <c r="F9" s="81"/>
      <c r="G9" s="81"/>
      <c r="H9" s="117"/>
      <c r="I9" s="81"/>
      <c r="J9" s="81"/>
      <c r="K9" s="23"/>
      <c r="L9" s="96"/>
    </row>
    <row r="10" spans="2:12" x14ac:dyDescent="0.25">
      <c r="B10" s="348" t="s">
        <v>4</v>
      </c>
      <c r="C10" s="349"/>
      <c r="D10" s="349"/>
      <c r="E10" s="349"/>
      <c r="F10" s="350"/>
      <c r="G10" s="348" t="s">
        <v>5</v>
      </c>
      <c r="H10" s="349"/>
      <c r="I10" s="349"/>
      <c r="J10" s="349"/>
      <c r="K10" s="350"/>
      <c r="L10" s="96"/>
    </row>
    <row r="11" spans="2:12" ht="22.5" customHeight="1" x14ac:dyDescent="0.25">
      <c r="B11" s="357" t="s">
        <v>89</v>
      </c>
      <c r="C11" s="357"/>
      <c r="D11" s="357"/>
      <c r="E11" s="357"/>
      <c r="F11" s="357"/>
      <c r="G11" s="354" t="s">
        <v>90</v>
      </c>
      <c r="H11" s="355"/>
      <c r="I11" s="355"/>
      <c r="J11" s="355"/>
      <c r="K11" s="355"/>
      <c r="L11" s="356"/>
    </row>
    <row r="12" spans="2:12" ht="21.75" customHeight="1" x14ac:dyDescent="0.25">
      <c r="B12" s="351" t="s">
        <v>107</v>
      </c>
      <c r="C12" s="352"/>
      <c r="D12" s="352"/>
      <c r="E12" s="352"/>
      <c r="F12" s="353"/>
      <c r="G12" s="354" t="s">
        <v>44</v>
      </c>
      <c r="H12" s="355"/>
      <c r="I12" s="355"/>
      <c r="J12" s="355"/>
      <c r="K12" s="356"/>
      <c r="L12" s="96"/>
    </row>
    <row r="13" spans="2:12" x14ac:dyDescent="0.25"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</row>
    <row r="14" spans="2:12" x14ac:dyDescent="0.25">
      <c r="B14" s="103" t="s">
        <v>16</v>
      </c>
      <c r="C14" s="81"/>
      <c r="D14" s="81"/>
      <c r="E14" s="81"/>
      <c r="F14" s="81"/>
      <c r="G14" s="81"/>
      <c r="H14" s="81"/>
      <c r="I14" s="81"/>
      <c r="J14" s="81"/>
      <c r="K14" s="23"/>
      <c r="L14" s="96"/>
    </row>
    <row r="15" spans="2:12" x14ac:dyDescent="0.25">
      <c r="B15" s="329" t="s">
        <v>10</v>
      </c>
      <c r="C15" s="330"/>
      <c r="D15" s="330"/>
      <c r="E15" s="330"/>
      <c r="F15" s="331"/>
      <c r="G15" s="329" t="s">
        <v>11</v>
      </c>
      <c r="H15" s="330"/>
      <c r="I15" s="330"/>
      <c r="J15" s="330"/>
      <c r="K15" s="331"/>
      <c r="L15" s="96"/>
    </row>
    <row r="16" spans="2:12" x14ac:dyDescent="0.25">
      <c r="B16" s="104" t="s">
        <v>91</v>
      </c>
      <c r="C16" s="105"/>
      <c r="D16" s="105"/>
      <c r="E16" s="105" t="s">
        <v>92</v>
      </c>
      <c r="F16" s="106"/>
      <c r="G16" s="104"/>
      <c r="H16" s="105"/>
      <c r="I16" s="105"/>
      <c r="J16" s="105"/>
      <c r="K16" s="106"/>
      <c r="L16" s="96"/>
    </row>
    <row r="17" spans="2:12" x14ac:dyDescent="0.25">
      <c r="B17" s="104"/>
      <c r="C17" s="105"/>
      <c r="D17" s="105"/>
      <c r="E17" s="105"/>
      <c r="F17" s="106"/>
      <c r="G17" s="104"/>
      <c r="H17" s="105"/>
      <c r="I17" s="105"/>
      <c r="J17" s="105"/>
      <c r="K17" s="106"/>
      <c r="L17" s="96"/>
    </row>
    <row r="18" spans="2:12" x14ac:dyDescent="0.25">
      <c r="B18" s="104"/>
      <c r="C18" s="105"/>
      <c r="D18" s="105"/>
      <c r="E18" s="105"/>
      <c r="F18" s="106"/>
      <c r="G18" s="104"/>
      <c r="H18" s="105"/>
      <c r="I18" s="105"/>
      <c r="J18" s="105"/>
      <c r="K18" s="106"/>
      <c r="L18" s="96"/>
    </row>
    <row r="19" spans="2:12" x14ac:dyDescent="0.25">
      <c r="B19" s="104"/>
      <c r="C19" s="105"/>
      <c r="D19" s="105"/>
      <c r="E19" s="105"/>
      <c r="F19" s="106"/>
      <c r="G19" s="104"/>
      <c r="H19" s="105"/>
      <c r="I19" s="105"/>
      <c r="J19" s="105"/>
      <c r="K19" s="106"/>
      <c r="L19" s="96"/>
    </row>
    <row r="20" spans="2:12" x14ac:dyDescent="0.25">
      <c r="B20" s="104"/>
      <c r="C20" s="105"/>
      <c r="D20" s="105"/>
      <c r="E20" s="105"/>
      <c r="F20" s="106"/>
      <c r="G20" s="104"/>
      <c r="H20" s="105"/>
      <c r="I20" s="105"/>
      <c r="J20" s="105"/>
      <c r="K20" s="106"/>
      <c r="L20" s="96"/>
    </row>
    <row r="21" spans="2:12" x14ac:dyDescent="0.25">
      <c r="B21" s="104"/>
      <c r="C21" s="105"/>
      <c r="D21" s="105"/>
      <c r="E21" s="105"/>
      <c r="F21" s="106"/>
      <c r="G21" s="104"/>
      <c r="H21" s="105"/>
      <c r="I21" s="105"/>
      <c r="J21" s="105"/>
      <c r="K21" s="106"/>
      <c r="L21" s="96"/>
    </row>
    <row r="22" spans="2:12" x14ac:dyDescent="0.25">
      <c r="B22" s="104"/>
      <c r="C22" s="105"/>
      <c r="D22" s="105"/>
      <c r="E22" s="105"/>
      <c r="F22" s="106"/>
      <c r="G22" s="104"/>
      <c r="H22" s="105"/>
      <c r="I22" s="105"/>
      <c r="J22" s="105"/>
      <c r="K22" s="106"/>
      <c r="L22" s="96"/>
    </row>
    <row r="23" spans="2:12" x14ac:dyDescent="0.25">
      <c r="B23" s="104"/>
      <c r="C23" s="105" t="s">
        <v>93</v>
      </c>
      <c r="D23" s="105"/>
      <c r="E23" s="105"/>
      <c r="F23" s="106"/>
      <c r="G23" s="104"/>
      <c r="H23" s="105"/>
      <c r="I23" s="105"/>
      <c r="J23" s="105"/>
      <c r="K23" s="106"/>
      <c r="L23" s="96"/>
    </row>
    <row r="24" spans="2:12" x14ac:dyDescent="0.25">
      <c r="B24" s="104"/>
      <c r="C24" s="105"/>
      <c r="D24" s="105"/>
      <c r="E24" s="105"/>
      <c r="F24" s="106"/>
      <c r="G24" s="104"/>
      <c r="H24" s="105"/>
      <c r="I24" s="105"/>
      <c r="J24" s="105"/>
      <c r="K24" s="106"/>
      <c r="L24" s="96"/>
    </row>
    <row r="25" spans="2:12" x14ac:dyDescent="0.25">
      <c r="B25" s="104"/>
      <c r="C25" s="105"/>
      <c r="D25" s="105"/>
      <c r="E25" s="105"/>
      <c r="F25" s="106"/>
      <c r="G25" s="104"/>
      <c r="H25" s="105"/>
      <c r="I25" s="105"/>
      <c r="J25" s="105"/>
      <c r="K25" s="106"/>
      <c r="L25" s="96"/>
    </row>
    <row r="26" spans="2:12" ht="14.25" customHeight="1" x14ac:dyDescent="0.25">
      <c r="B26" s="104"/>
      <c r="C26" s="105"/>
      <c r="D26" s="105"/>
      <c r="E26" s="105"/>
      <c r="F26" s="106"/>
      <c r="G26" s="104"/>
      <c r="H26" s="105"/>
      <c r="I26" s="105"/>
      <c r="J26" s="105"/>
      <c r="K26" s="106"/>
      <c r="L26" s="96"/>
    </row>
    <row r="27" spans="2:12" x14ac:dyDescent="0.25">
      <c r="B27" s="104"/>
      <c r="C27" s="105"/>
      <c r="D27" s="105"/>
      <c r="E27" s="105"/>
      <c r="F27" s="106"/>
      <c r="G27" s="104"/>
      <c r="H27" s="105"/>
      <c r="I27" s="105"/>
      <c r="J27" s="105"/>
      <c r="K27" s="106"/>
      <c r="L27" s="96"/>
    </row>
    <row r="28" spans="2:12" x14ac:dyDescent="0.25">
      <c r="B28" s="104"/>
      <c r="C28" s="105"/>
      <c r="D28" s="105"/>
      <c r="E28" s="105"/>
      <c r="F28" s="106"/>
      <c r="G28" s="104"/>
      <c r="H28" s="105"/>
      <c r="I28" s="105"/>
      <c r="J28" s="105"/>
      <c r="K28" s="106"/>
      <c r="L28" s="96"/>
    </row>
    <row r="29" spans="2:12" x14ac:dyDescent="0.25">
      <c r="B29" s="115"/>
      <c r="C29" s="83"/>
      <c r="D29" s="83"/>
      <c r="E29" s="83"/>
      <c r="F29" s="116"/>
      <c r="G29" s="115"/>
      <c r="H29" s="83"/>
      <c r="I29" s="83"/>
      <c r="J29" s="83"/>
      <c r="K29" s="116"/>
      <c r="L29" s="96"/>
    </row>
    <row r="30" spans="2:12" x14ac:dyDescent="0.25"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</row>
    <row r="31" spans="2:12" x14ac:dyDescent="0.25">
      <c r="B31" s="103" t="s">
        <v>17</v>
      </c>
      <c r="C31" s="81"/>
      <c r="D31" s="81"/>
      <c r="E31" s="81"/>
      <c r="F31" s="81"/>
      <c r="G31" s="81"/>
      <c r="H31" s="81"/>
      <c r="I31" s="81"/>
      <c r="J31" s="81"/>
      <c r="K31" s="23"/>
      <c r="L31" s="96"/>
    </row>
    <row r="32" spans="2:12" x14ac:dyDescent="0.25"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96"/>
    </row>
    <row r="33" spans="2:12" ht="25.5" customHeight="1" x14ac:dyDescent="0.25">
      <c r="B33" s="334" t="s">
        <v>7</v>
      </c>
      <c r="C33" s="335"/>
      <c r="D33" s="335"/>
      <c r="E33" s="336"/>
      <c r="F33" s="110" t="s">
        <v>74</v>
      </c>
      <c r="G33" s="110" t="s">
        <v>8</v>
      </c>
      <c r="H33" s="337" t="s">
        <v>20</v>
      </c>
      <c r="I33" s="338"/>
      <c r="J33" s="339" t="s">
        <v>21</v>
      </c>
      <c r="K33" s="340"/>
      <c r="L33" s="96"/>
    </row>
    <row r="34" spans="2:12" ht="12.75" customHeight="1" x14ac:dyDescent="0.25">
      <c r="B34" s="344" t="s">
        <v>94</v>
      </c>
      <c r="C34" s="342"/>
      <c r="D34" s="342"/>
      <c r="E34" s="343"/>
      <c r="F34" s="134" t="s">
        <v>25</v>
      </c>
      <c r="G34" s="135">
        <v>1</v>
      </c>
      <c r="H34" s="332">
        <v>600</v>
      </c>
      <c r="I34" s="333"/>
      <c r="J34" s="136">
        <v>600</v>
      </c>
      <c r="K34" s="137"/>
      <c r="L34" s="96"/>
    </row>
    <row r="35" spans="2:12" ht="12.75" customHeight="1" x14ac:dyDescent="0.25">
      <c r="B35" s="341" t="s">
        <v>162</v>
      </c>
      <c r="C35" s="342"/>
      <c r="D35" s="342"/>
      <c r="E35" s="343"/>
      <c r="F35" s="112" t="s">
        <v>25</v>
      </c>
      <c r="G35" s="118">
        <v>1</v>
      </c>
      <c r="H35" s="119"/>
      <c r="I35" s="120">
        <v>350</v>
      </c>
      <c r="J35" s="138">
        <v>350</v>
      </c>
      <c r="K35" s="139"/>
      <c r="L35" s="96"/>
    </row>
    <row r="36" spans="2:12" ht="10.5" customHeight="1" x14ac:dyDescent="0.25">
      <c r="B36" s="341" t="s">
        <v>108</v>
      </c>
      <c r="C36" s="342"/>
      <c r="D36" s="342"/>
      <c r="E36" s="140"/>
      <c r="F36" s="112" t="s">
        <v>66</v>
      </c>
      <c r="G36" s="118">
        <v>3</v>
      </c>
      <c r="H36" s="121"/>
      <c r="I36" s="120">
        <v>55</v>
      </c>
      <c r="J36" s="141">
        <v>165</v>
      </c>
      <c r="K36" s="142"/>
      <c r="L36" s="96"/>
    </row>
    <row r="37" spans="2:12" ht="12.75" customHeight="1" x14ac:dyDescent="0.25">
      <c r="B37" s="341" t="s">
        <v>155</v>
      </c>
      <c r="C37" s="342"/>
      <c r="D37" s="143"/>
      <c r="E37" s="140"/>
      <c r="F37" s="112" t="s">
        <v>28</v>
      </c>
      <c r="G37" s="118">
        <v>6</v>
      </c>
      <c r="H37" s="121"/>
      <c r="I37" s="120">
        <v>15</v>
      </c>
      <c r="J37" s="141">
        <v>90</v>
      </c>
      <c r="K37" s="142"/>
      <c r="L37" s="96"/>
    </row>
    <row r="38" spans="2:12" ht="16.5" customHeight="1" x14ac:dyDescent="0.25">
      <c r="B38" s="341" t="s">
        <v>52</v>
      </c>
      <c r="C38" s="342"/>
      <c r="D38" s="342"/>
      <c r="E38" s="343"/>
      <c r="F38" s="122" t="s">
        <v>28</v>
      </c>
      <c r="G38" s="123">
        <v>2</v>
      </c>
      <c r="H38" s="121"/>
      <c r="I38" s="120">
        <v>50</v>
      </c>
      <c r="J38" s="141">
        <v>100</v>
      </c>
      <c r="K38" s="142"/>
      <c r="L38" s="96"/>
    </row>
    <row r="39" spans="2:12" x14ac:dyDescent="0.25">
      <c r="B39" s="145"/>
      <c r="C39" s="140"/>
      <c r="D39" s="140"/>
      <c r="E39" s="140"/>
      <c r="F39" s="124"/>
      <c r="G39" s="124"/>
      <c r="H39" s="121"/>
      <c r="I39" s="125"/>
      <c r="J39" s="144">
        <v>1305</v>
      </c>
      <c r="K39" s="142"/>
      <c r="L39" s="96"/>
    </row>
    <row r="40" spans="2:12" x14ac:dyDescent="0.25">
      <c r="B40" s="96" t="s">
        <v>12</v>
      </c>
      <c r="C40" s="96"/>
      <c r="D40" s="96"/>
      <c r="E40" s="96"/>
      <c r="F40" s="96"/>
      <c r="G40" s="96"/>
      <c r="H40" s="96"/>
      <c r="I40" s="96"/>
      <c r="J40" s="96"/>
      <c r="K40" s="96"/>
      <c r="L40" s="96"/>
    </row>
    <row r="41" spans="2:12" x14ac:dyDescent="0.25">
      <c r="B41" s="103" t="s">
        <v>18</v>
      </c>
      <c r="C41" s="96"/>
      <c r="D41" s="96"/>
      <c r="E41" s="96"/>
      <c r="F41" s="96"/>
      <c r="G41" s="96"/>
      <c r="H41" s="96"/>
      <c r="I41" s="96"/>
      <c r="J41" s="96"/>
      <c r="K41" s="96"/>
      <c r="L41" s="96"/>
    </row>
    <row r="42" spans="2:12" ht="22.5" x14ac:dyDescent="0.25">
      <c r="B42" s="334" t="s">
        <v>9</v>
      </c>
      <c r="C42" s="335"/>
      <c r="D42" s="335"/>
      <c r="E42" s="336"/>
      <c r="F42" s="110" t="s">
        <v>13</v>
      </c>
      <c r="G42" s="126" t="s">
        <v>8</v>
      </c>
      <c r="H42" s="334" t="s">
        <v>22</v>
      </c>
      <c r="I42" s="336"/>
      <c r="J42" s="327" t="s">
        <v>21</v>
      </c>
      <c r="K42" s="328"/>
      <c r="L42" s="96"/>
    </row>
    <row r="43" spans="2:12" ht="15" customHeight="1" x14ac:dyDescent="0.25">
      <c r="B43" s="146" t="s">
        <v>171</v>
      </c>
      <c r="C43" s="127"/>
      <c r="D43" s="127"/>
      <c r="E43" s="128"/>
      <c r="F43" s="110" t="s">
        <v>25</v>
      </c>
      <c r="G43" s="126">
        <v>2</v>
      </c>
      <c r="H43" s="129"/>
      <c r="I43" s="130">
        <v>25</v>
      </c>
      <c r="J43" s="131">
        <f>I43*G43</f>
        <v>50</v>
      </c>
      <c r="K43" s="132"/>
      <c r="L43" s="96"/>
    </row>
    <row r="44" spans="2:12" ht="12" customHeight="1" x14ac:dyDescent="0.25">
      <c r="B44" s="146" t="s">
        <v>172</v>
      </c>
      <c r="C44" s="147"/>
      <c r="D44" s="147"/>
      <c r="E44" s="148"/>
      <c r="F44" s="24" t="s">
        <v>25</v>
      </c>
      <c r="G44" s="24">
        <v>2</v>
      </c>
      <c r="H44" s="149"/>
      <c r="I44" s="150">
        <v>50</v>
      </c>
      <c r="J44" s="151">
        <f>I44*G44</f>
        <v>100</v>
      </c>
      <c r="K44" s="152"/>
      <c r="L44" s="96"/>
    </row>
    <row r="45" spans="2:12" ht="12.75" customHeight="1" x14ac:dyDescent="0.25">
      <c r="B45" s="146" t="s">
        <v>170</v>
      </c>
      <c r="C45" s="147"/>
      <c r="D45" s="147"/>
      <c r="E45" s="148"/>
      <c r="F45" s="24" t="s">
        <v>25</v>
      </c>
      <c r="G45" s="24">
        <v>12</v>
      </c>
      <c r="H45" s="149"/>
      <c r="I45" s="150">
        <v>50</v>
      </c>
      <c r="J45" s="151">
        <f>G45*I45</f>
        <v>600</v>
      </c>
      <c r="K45" s="153"/>
      <c r="L45" s="96"/>
    </row>
    <row r="46" spans="2:12" ht="12.75" customHeight="1" x14ac:dyDescent="0.25">
      <c r="B46" s="146" t="s">
        <v>174</v>
      </c>
      <c r="C46" s="147"/>
      <c r="D46" s="147"/>
      <c r="E46" s="148"/>
      <c r="F46" s="24" t="s">
        <v>25</v>
      </c>
      <c r="G46" s="24">
        <v>1</v>
      </c>
      <c r="H46" s="149"/>
      <c r="I46" s="150">
        <v>100</v>
      </c>
      <c r="J46" s="151">
        <f>I46*G46</f>
        <v>100</v>
      </c>
      <c r="K46" s="153"/>
      <c r="L46" s="96"/>
    </row>
    <row r="47" spans="2:12" ht="12.75" customHeight="1" x14ac:dyDescent="0.25">
      <c r="B47" s="146" t="s">
        <v>173</v>
      </c>
      <c r="C47" s="147"/>
      <c r="D47" s="147"/>
      <c r="E47" s="148"/>
      <c r="F47" s="24" t="s">
        <v>25</v>
      </c>
      <c r="G47" s="24">
        <v>2</v>
      </c>
      <c r="H47" s="149"/>
      <c r="I47" s="150">
        <v>80</v>
      </c>
      <c r="J47" s="151">
        <f>G47*I47</f>
        <v>160</v>
      </c>
      <c r="K47" s="153"/>
      <c r="L47" s="96"/>
    </row>
    <row r="48" spans="2:12" x14ac:dyDescent="0.25">
      <c r="B48" s="96"/>
      <c r="C48" s="96"/>
      <c r="D48" s="96"/>
      <c r="E48" s="96"/>
      <c r="F48" s="96"/>
      <c r="G48" s="96"/>
      <c r="H48" s="96"/>
      <c r="I48" s="96"/>
      <c r="J48" s="133">
        <f>J43+J44+J45+J46+J47</f>
        <v>1010</v>
      </c>
      <c r="K48" s="155"/>
      <c r="L48" s="96"/>
    </row>
    <row r="49" spans="2:12" ht="8.25" customHeight="1" x14ac:dyDescent="0.25">
      <c r="B49" s="96"/>
      <c r="C49" s="96"/>
      <c r="D49" s="96"/>
      <c r="E49" s="96"/>
      <c r="F49" s="96"/>
      <c r="G49" s="96"/>
      <c r="H49" s="96"/>
      <c r="I49" s="96"/>
      <c r="J49" s="96"/>
      <c r="K49" s="156"/>
      <c r="L49" s="96"/>
    </row>
    <row r="50" spans="2:12" x14ac:dyDescent="0.25">
      <c r="B50" s="103" t="s">
        <v>19</v>
      </c>
      <c r="C50" s="81"/>
      <c r="D50" s="81"/>
      <c r="E50" s="81"/>
      <c r="F50" s="81"/>
      <c r="G50" s="81"/>
      <c r="H50" s="81"/>
      <c r="I50" s="81"/>
      <c r="J50" s="81"/>
      <c r="K50" s="23"/>
      <c r="L50" s="96"/>
    </row>
    <row r="51" spans="2:12" ht="11.25" customHeight="1" x14ac:dyDescent="0.25">
      <c r="B51" s="115" t="s">
        <v>15</v>
      </c>
      <c r="C51" s="83"/>
      <c r="D51" s="83"/>
      <c r="E51" s="83"/>
      <c r="F51" s="83"/>
      <c r="G51" s="83"/>
      <c r="H51" s="83"/>
      <c r="I51" s="83"/>
      <c r="J51" s="83"/>
      <c r="K51" s="116"/>
      <c r="L51" s="96"/>
    </row>
    <row r="52" spans="2:12" x14ac:dyDescent="0.25"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96"/>
    </row>
    <row r="53" spans="2:12" ht="19.5" customHeight="1" x14ac:dyDescent="0.25">
      <c r="B53" s="83"/>
      <c r="C53" s="83"/>
      <c r="D53" s="83"/>
      <c r="E53" s="96"/>
      <c r="F53" s="96"/>
      <c r="G53" s="83"/>
      <c r="H53" s="83"/>
      <c r="I53" s="83"/>
      <c r="J53" s="96"/>
      <c r="K53" s="96"/>
      <c r="L53" s="96"/>
    </row>
    <row r="54" spans="2:12" ht="17.25" customHeight="1" x14ac:dyDescent="0.25">
      <c r="B54" s="325" t="s">
        <v>14</v>
      </c>
      <c r="C54" s="325"/>
      <c r="D54" s="325"/>
      <c r="E54" s="96"/>
      <c r="F54" s="96"/>
      <c r="G54" s="323" t="s">
        <v>31</v>
      </c>
      <c r="H54" s="323"/>
      <c r="I54" s="323"/>
      <c r="J54" s="96"/>
      <c r="K54" s="96"/>
      <c r="L54" s="96"/>
    </row>
    <row r="55" spans="2:12" ht="0.75" customHeight="1" x14ac:dyDescent="0.25">
      <c r="B55" s="326"/>
      <c r="C55" s="326"/>
      <c r="D55" s="326"/>
      <c r="E55" s="96"/>
      <c r="F55" s="96"/>
      <c r="G55" s="324"/>
      <c r="H55" s="324"/>
      <c r="I55" s="324"/>
      <c r="J55" s="96"/>
      <c r="K55" s="96"/>
      <c r="L55" s="96"/>
    </row>
    <row r="56" spans="2:12" x14ac:dyDescent="0.25">
      <c r="B56" s="157"/>
      <c r="C56" s="157"/>
      <c r="D56" s="157"/>
      <c r="E56" s="157"/>
      <c r="F56" s="157"/>
      <c r="G56" s="157"/>
      <c r="H56" s="157"/>
      <c r="I56" s="157"/>
      <c r="J56" s="157"/>
      <c r="K56" s="157"/>
    </row>
  </sheetData>
  <mergeCells count="23">
    <mergeCell ref="B2:K2"/>
    <mergeCell ref="B10:F10"/>
    <mergeCell ref="G10:K10"/>
    <mergeCell ref="B12:F12"/>
    <mergeCell ref="G12:K12"/>
    <mergeCell ref="G11:L11"/>
    <mergeCell ref="B11:F11"/>
    <mergeCell ref="G54:I55"/>
    <mergeCell ref="B54:D55"/>
    <mergeCell ref="J42:K42"/>
    <mergeCell ref="B15:F15"/>
    <mergeCell ref="G15:K15"/>
    <mergeCell ref="H34:I34"/>
    <mergeCell ref="B42:E42"/>
    <mergeCell ref="H42:I42"/>
    <mergeCell ref="B33:E33"/>
    <mergeCell ref="H33:I33"/>
    <mergeCell ref="J33:K33"/>
    <mergeCell ref="B36:D36"/>
    <mergeCell ref="B38:E38"/>
    <mergeCell ref="B37:C37"/>
    <mergeCell ref="B34:E34"/>
    <mergeCell ref="B35:E35"/>
  </mergeCells>
  <pageMargins left="0" right="0" top="0" bottom="0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"/>
  <sheetViews>
    <sheetView view="pageLayout" topLeftCell="A16" zoomScale="130" zoomScaleNormal="100" zoomScalePageLayoutView="130" workbookViewId="0">
      <selection activeCell="H1" sqref="H1"/>
    </sheetView>
  </sheetViews>
  <sheetFormatPr baseColWidth="10" defaultRowHeight="15" x14ac:dyDescent="0.25"/>
  <cols>
    <col min="1" max="1" width="1.5703125" customWidth="1"/>
    <col min="5" max="5" width="4.85546875" customWidth="1"/>
    <col min="6" max="6" width="8.7109375" customWidth="1"/>
    <col min="9" max="9" width="10.28515625" customWidth="1"/>
    <col min="10" max="10" width="9" customWidth="1"/>
    <col min="11" max="11" width="3.28515625" customWidth="1"/>
  </cols>
  <sheetData>
    <row r="1" spans="2:11" ht="15.75" thickBot="1" x14ac:dyDescent="0.3"/>
    <row r="2" spans="2:11" ht="15" customHeight="1" thickBot="1" x14ac:dyDescent="0.3">
      <c r="B2" s="345" t="s">
        <v>81</v>
      </c>
      <c r="C2" s="346"/>
      <c r="D2" s="346"/>
      <c r="E2" s="346"/>
      <c r="F2" s="346"/>
      <c r="G2" s="346"/>
      <c r="H2" s="346"/>
      <c r="I2" s="346"/>
      <c r="J2" s="346"/>
      <c r="K2" s="347"/>
    </row>
    <row r="3" spans="2:11" ht="15.75" thickBot="1" x14ac:dyDescent="0.3">
      <c r="B3" s="96"/>
      <c r="C3" s="96"/>
      <c r="D3" s="96"/>
      <c r="E3" s="96"/>
      <c r="F3" s="96"/>
      <c r="G3" s="96"/>
      <c r="H3" s="96"/>
      <c r="I3" s="96"/>
      <c r="J3" s="96"/>
      <c r="K3" s="96"/>
    </row>
    <row r="4" spans="2:11" x14ac:dyDescent="0.25">
      <c r="B4" s="97" t="s">
        <v>0</v>
      </c>
      <c r="C4" s="98"/>
      <c r="D4" s="98"/>
      <c r="E4" s="98" t="s">
        <v>35</v>
      </c>
      <c r="F4" s="98"/>
      <c r="G4" s="98"/>
      <c r="H4" s="98"/>
      <c r="I4" s="98"/>
      <c r="J4" s="98"/>
      <c r="K4" s="99"/>
    </row>
    <row r="5" spans="2:11" x14ac:dyDescent="0.25">
      <c r="B5" s="24" t="s">
        <v>1</v>
      </c>
      <c r="C5" s="25">
        <v>2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3</v>
      </c>
      <c r="C6" s="25" t="s">
        <v>82</v>
      </c>
      <c r="D6" s="81"/>
      <c r="E6" s="81"/>
      <c r="F6" s="81"/>
      <c r="G6" s="81"/>
      <c r="H6" s="81"/>
      <c r="I6" s="81"/>
      <c r="J6" s="81"/>
      <c r="K6" s="23"/>
    </row>
    <row r="7" spans="2:11" x14ac:dyDescent="0.25">
      <c r="B7" s="24" t="s">
        <v>2</v>
      </c>
      <c r="C7" s="25" t="s">
        <v>55</v>
      </c>
      <c r="D7" s="81"/>
      <c r="E7" s="81"/>
      <c r="F7" s="81"/>
      <c r="G7" s="81"/>
      <c r="H7" s="81"/>
      <c r="I7" s="81"/>
      <c r="J7" s="81"/>
      <c r="K7" s="23"/>
    </row>
    <row r="8" spans="2:11" x14ac:dyDescent="0.25">
      <c r="B8" s="96"/>
      <c r="C8" s="96"/>
      <c r="D8" s="96"/>
      <c r="E8" s="96"/>
      <c r="F8" s="96"/>
      <c r="G8" s="81"/>
      <c r="H8" s="96"/>
      <c r="I8" s="96"/>
      <c r="J8" s="96"/>
      <c r="K8" s="96"/>
    </row>
    <row r="9" spans="2:11" x14ac:dyDescent="0.25">
      <c r="B9" s="103" t="s">
        <v>6</v>
      </c>
      <c r="C9" s="81"/>
      <c r="D9" s="81"/>
      <c r="E9" s="81"/>
      <c r="F9" s="81"/>
      <c r="G9" s="81"/>
      <c r="H9" s="117"/>
      <c r="I9" s="81"/>
      <c r="J9" s="81"/>
      <c r="K9" s="23"/>
    </row>
    <row r="10" spans="2:11" x14ac:dyDescent="0.25">
      <c r="B10" s="348" t="s">
        <v>4</v>
      </c>
      <c r="C10" s="349"/>
      <c r="D10" s="349"/>
      <c r="E10" s="349"/>
      <c r="F10" s="350"/>
      <c r="G10" s="348" t="s">
        <v>5</v>
      </c>
      <c r="H10" s="349"/>
      <c r="I10" s="349"/>
      <c r="J10" s="349"/>
      <c r="K10" s="350"/>
    </row>
    <row r="11" spans="2:11" ht="21" customHeight="1" x14ac:dyDescent="0.25">
      <c r="B11" s="358" t="s">
        <v>83</v>
      </c>
      <c r="C11" s="359"/>
      <c r="D11" s="359"/>
      <c r="E11" s="359"/>
      <c r="F11" s="360"/>
      <c r="G11" s="358" t="s">
        <v>86</v>
      </c>
      <c r="H11" s="359"/>
      <c r="I11" s="359"/>
      <c r="J11" s="359"/>
      <c r="K11" s="360"/>
    </row>
    <row r="12" spans="2:11" ht="22.5" customHeight="1" x14ac:dyDescent="0.25">
      <c r="B12" s="358" t="s">
        <v>84</v>
      </c>
      <c r="C12" s="359"/>
      <c r="D12" s="359"/>
      <c r="E12" s="359"/>
      <c r="F12" s="360"/>
      <c r="G12" s="358" t="s">
        <v>85</v>
      </c>
      <c r="H12" s="359"/>
      <c r="I12" s="359"/>
      <c r="J12" s="359"/>
      <c r="K12" s="360"/>
    </row>
    <row r="13" spans="2:11" x14ac:dyDescent="0.25">
      <c r="B13" s="96"/>
      <c r="C13" s="96"/>
      <c r="D13" s="96"/>
      <c r="E13" s="96"/>
      <c r="F13" s="96"/>
      <c r="G13" s="96"/>
      <c r="H13" s="96"/>
      <c r="I13" s="96"/>
      <c r="J13" s="96"/>
      <c r="K13" s="96"/>
    </row>
    <row r="14" spans="2:11" x14ac:dyDescent="0.25">
      <c r="B14" s="103" t="s">
        <v>16</v>
      </c>
      <c r="C14" s="81"/>
      <c r="D14" s="81"/>
      <c r="E14" s="81"/>
      <c r="F14" s="81"/>
      <c r="G14" s="81"/>
      <c r="H14" s="81"/>
      <c r="I14" s="81"/>
      <c r="J14" s="81"/>
      <c r="K14" s="23"/>
    </row>
    <row r="15" spans="2:11" x14ac:dyDescent="0.25">
      <c r="B15" s="366" t="s">
        <v>10</v>
      </c>
      <c r="C15" s="367"/>
      <c r="D15" s="367"/>
      <c r="E15" s="367"/>
      <c r="F15" s="368"/>
      <c r="G15" s="366" t="s">
        <v>11</v>
      </c>
      <c r="H15" s="367"/>
      <c r="I15" s="367"/>
      <c r="J15" s="367"/>
      <c r="K15" s="368"/>
    </row>
    <row r="16" spans="2:11" x14ac:dyDescent="0.25">
      <c r="B16" s="107"/>
      <c r="C16" s="108"/>
      <c r="D16" s="108"/>
      <c r="E16" s="108"/>
      <c r="F16" s="109"/>
      <c r="G16" s="107"/>
      <c r="H16" s="108"/>
      <c r="I16" s="108"/>
      <c r="J16" s="108"/>
      <c r="K16" s="109"/>
    </row>
    <row r="17" spans="2:11" x14ac:dyDescent="0.25">
      <c r="B17" s="361"/>
      <c r="C17" s="362"/>
      <c r="D17" s="362"/>
      <c r="E17" s="362"/>
      <c r="F17" s="362"/>
      <c r="G17" s="362"/>
      <c r="H17" s="362"/>
      <c r="I17" s="362"/>
      <c r="J17" s="362"/>
      <c r="K17" s="363"/>
    </row>
    <row r="18" spans="2:11" x14ac:dyDescent="0.25">
      <c r="B18" s="107"/>
      <c r="C18" s="108"/>
      <c r="D18" s="108"/>
      <c r="E18" s="108"/>
      <c r="F18" s="109"/>
      <c r="G18" s="107"/>
      <c r="H18" s="108"/>
      <c r="I18" s="108"/>
      <c r="J18" s="108"/>
      <c r="K18" s="109"/>
    </row>
    <row r="19" spans="2:11" x14ac:dyDescent="0.25">
      <c r="B19" s="107"/>
      <c r="C19" s="108"/>
      <c r="D19" s="108"/>
      <c r="E19" s="108"/>
      <c r="F19" s="109"/>
      <c r="G19" s="107"/>
      <c r="H19" s="108"/>
      <c r="I19" s="108"/>
      <c r="J19" s="108"/>
      <c r="K19" s="109"/>
    </row>
    <row r="20" spans="2:11" x14ac:dyDescent="0.25">
      <c r="B20" s="107"/>
      <c r="C20" s="108"/>
      <c r="D20" s="108"/>
      <c r="E20" s="108"/>
      <c r="F20" s="109"/>
      <c r="G20" s="107"/>
      <c r="H20" s="108"/>
      <c r="I20" s="108"/>
      <c r="J20" s="108"/>
      <c r="K20" s="109"/>
    </row>
    <row r="21" spans="2:11" x14ac:dyDescent="0.25">
      <c r="B21" s="107"/>
      <c r="C21" s="108"/>
      <c r="D21" s="108"/>
      <c r="E21" s="108"/>
      <c r="F21" s="109"/>
      <c r="G21" s="107"/>
      <c r="H21" s="108"/>
      <c r="I21" s="108"/>
      <c r="J21" s="108"/>
      <c r="K21" s="109"/>
    </row>
    <row r="22" spans="2:11" x14ac:dyDescent="0.25">
      <c r="B22" s="25"/>
      <c r="C22" s="114"/>
      <c r="D22" s="114"/>
      <c r="E22" s="114"/>
      <c r="F22" s="23"/>
      <c r="G22" s="24"/>
      <c r="H22" s="25"/>
      <c r="I22" s="114"/>
      <c r="J22" s="114"/>
      <c r="K22" s="23"/>
    </row>
    <row r="23" spans="2:11" x14ac:dyDescent="0.25">
      <c r="B23" s="160"/>
      <c r="C23" s="96"/>
      <c r="D23" s="96"/>
      <c r="E23" s="96"/>
      <c r="F23" s="161"/>
      <c r="G23" s="160"/>
      <c r="H23" s="96"/>
      <c r="I23" s="96"/>
      <c r="J23" s="108"/>
      <c r="K23" s="109"/>
    </row>
    <row r="24" spans="2:11" x14ac:dyDescent="0.25">
      <c r="B24" s="107"/>
      <c r="C24" s="108"/>
      <c r="D24" s="108"/>
      <c r="E24" s="108"/>
      <c r="F24" s="108"/>
      <c r="G24" s="162"/>
      <c r="H24" s="108"/>
      <c r="I24" s="108"/>
      <c r="J24" s="108"/>
      <c r="K24" s="109"/>
    </row>
    <row r="25" spans="2:11" x14ac:dyDescent="0.25">
      <c r="B25" s="107"/>
      <c r="C25" s="108"/>
      <c r="D25" s="108"/>
      <c r="E25" s="108"/>
      <c r="F25" s="109"/>
      <c r="G25" s="107"/>
      <c r="H25" s="108"/>
      <c r="I25" s="108"/>
      <c r="J25" s="108"/>
      <c r="K25" s="109"/>
    </row>
    <row r="26" spans="2:11" x14ac:dyDescent="0.25">
      <c r="B26" s="107"/>
      <c r="C26" s="108"/>
      <c r="D26" s="108"/>
      <c r="E26" s="108"/>
      <c r="F26" s="109"/>
      <c r="G26" s="107"/>
      <c r="H26" s="108"/>
      <c r="I26" s="108"/>
      <c r="J26" s="108"/>
      <c r="K26" s="109"/>
    </row>
    <row r="27" spans="2:11" x14ac:dyDescent="0.25">
      <c r="B27" s="107"/>
      <c r="C27" s="108"/>
      <c r="D27" s="108"/>
      <c r="E27" s="108"/>
      <c r="F27" s="109"/>
      <c r="G27" s="107"/>
      <c r="H27" s="108"/>
      <c r="I27" s="108"/>
      <c r="J27" s="108"/>
      <c r="K27" s="109"/>
    </row>
    <row r="28" spans="2:11" x14ac:dyDescent="0.25">
      <c r="B28" s="107"/>
      <c r="C28" s="108"/>
      <c r="D28" s="108"/>
      <c r="E28" s="108"/>
      <c r="F28" s="109"/>
      <c r="G28" s="107"/>
      <c r="H28" s="108"/>
      <c r="I28" s="108"/>
      <c r="J28" s="108"/>
      <c r="K28" s="109"/>
    </row>
    <row r="29" spans="2:11" x14ac:dyDescent="0.25">
      <c r="B29" s="96"/>
      <c r="C29" s="96"/>
      <c r="D29" s="96"/>
      <c r="E29" s="96"/>
      <c r="F29" s="96"/>
      <c r="G29" s="96"/>
      <c r="H29" s="96"/>
      <c r="I29" s="96"/>
      <c r="J29" s="96"/>
      <c r="K29" s="96"/>
    </row>
    <row r="30" spans="2:11" x14ac:dyDescent="0.25">
      <c r="B30" s="103" t="s">
        <v>17</v>
      </c>
      <c r="C30" s="81"/>
      <c r="D30" s="81"/>
      <c r="E30" s="81"/>
      <c r="F30" s="81"/>
      <c r="G30" s="81"/>
      <c r="H30" s="81"/>
      <c r="I30" s="81"/>
      <c r="J30" s="81"/>
      <c r="K30" s="23"/>
    </row>
    <row r="31" spans="2:11" x14ac:dyDescent="0.25">
      <c r="B31" s="108"/>
      <c r="C31" s="108"/>
      <c r="D31" s="108"/>
      <c r="E31" s="108"/>
      <c r="F31" s="108"/>
      <c r="G31" s="108"/>
      <c r="H31" s="108"/>
      <c r="I31" s="108"/>
      <c r="J31" s="108"/>
      <c r="K31" s="108"/>
    </row>
    <row r="32" spans="2:11" ht="22.5" x14ac:dyDescent="0.25">
      <c r="B32" s="334" t="s">
        <v>7</v>
      </c>
      <c r="C32" s="335"/>
      <c r="D32" s="335"/>
      <c r="E32" s="336"/>
      <c r="F32" s="110" t="s">
        <v>13</v>
      </c>
      <c r="G32" s="111" t="s">
        <v>8</v>
      </c>
      <c r="H32" s="334" t="s">
        <v>20</v>
      </c>
      <c r="I32" s="336"/>
      <c r="J32" s="364" t="s">
        <v>21</v>
      </c>
      <c r="K32" s="365"/>
    </row>
    <row r="33" spans="2:11" x14ac:dyDescent="0.25">
      <c r="B33" s="370" t="s">
        <v>46</v>
      </c>
      <c r="C33" s="371"/>
      <c r="D33" s="371"/>
      <c r="E33" s="163"/>
      <c r="F33" s="26" t="s">
        <v>25</v>
      </c>
      <c r="G33" s="24">
        <v>2</v>
      </c>
      <c r="H33" s="25"/>
      <c r="I33" s="23">
        <v>8</v>
      </c>
      <c r="J33" s="164">
        <f>G33*I33</f>
        <v>16</v>
      </c>
      <c r="K33" s="137"/>
    </row>
    <row r="34" spans="2:11" x14ac:dyDescent="0.25">
      <c r="B34" s="372" t="s">
        <v>36</v>
      </c>
      <c r="C34" s="373"/>
      <c r="D34" s="373"/>
      <c r="E34" s="163"/>
      <c r="F34" s="26" t="s">
        <v>25</v>
      </c>
      <c r="G34" s="24">
        <v>2</v>
      </c>
      <c r="H34" s="25"/>
      <c r="I34" s="23">
        <v>25</v>
      </c>
      <c r="J34" s="164">
        <f>G34*I34</f>
        <v>50</v>
      </c>
      <c r="K34" s="137"/>
    </row>
    <row r="35" spans="2:11" x14ac:dyDescent="0.25">
      <c r="B35" s="372" t="s">
        <v>45</v>
      </c>
      <c r="C35" s="373"/>
      <c r="D35" s="373"/>
      <c r="E35" s="23"/>
      <c r="F35" s="26" t="s">
        <v>25</v>
      </c>
      <c r="G35" s="24">
        <v>1</v>
      </c>
      <c r="H35" s="25"/>
      <c r="I35" s="23">
        <v>38</v>
      </c>
      <c r="J35" s="164">
        <f>G35*I35</f>
        <v>38</v>
      </c>
      <c r="K35" s="137"/>
    </row>
    <row r="36" spans="2:11" x14ac:dyDescent="0.25">
      <c r="B36" s="158" t="s">
        <v>87</v>
      </c>
      <c r="C36" s="159"/>
      <c r="D36" s="159"/>
      <c r="E36" s="374"/>
      <c r="F36" s="374"/>
      <c r="G36" s="374"/>
      <c r="H36" s="374"/>
      <c r="I36" s="375"/>
      <c r="J36" s="165">
        <f>SUM(J33:J35)</f>
        <v>104</v>
      </c>
      <c r="K36" s="137"/>
    </row>
    <row r="37" spans="2:11" ht="4.5" customHeight="1" x14ac:dyDescent="0.25">
      <c r="B37" s="25"/>
      <c r="C37" s="81"/>
      <c r="D37" s="81"/>
      <c r="E37" s="81"/>
      <c r="F37" s="81"/>
      <c r="G37" s="81"/>
      <c r="H37" s="81"/>
      <c r="I37" s="81"/>
      <c r="J37" s="166"/>
      <c r="K37" s="167"/>
    </row>
    <row r="38" spans="2:11" x14ac:dyDescent="0.25">
      <c r="B38" s="96" t="s">
        <v>12</v>
      </c>
      <c r="C38" s="96"/>
      <c r="D38" s="96"/>
      <c r="E38" s="96"/>
      <c r="F38" s="96"/>
      <c r="G38" s="96"/>
      <c r="H38" s="96"/>
      <c r="I38" s="96"/>
      <c r="J38" s="96"/>
      <c r="K38" s="96"/>
    </row>
    <row r="39" spans="2:11" x14ac:dyDescent="0.25">
      <c r="B39" s="103" t="s">
        <v>18</v>
      </c>
      <c r="C39" s="81"/>
      <c r="D39" s="81"/>
      <c r="E39" s="81"/>
      <c r="F39" s="81"/>
      <c r="G39" s="81"/>
      <c r="H39" s="81"/>
      <c r="I39" s="81"/>
      <c r="J39" s="81"/>
      <c r="K39" s="23"/>
    </row>
    <row r="40" spans="2:11" ht="22.5" x14ac:dyDescent="0.25">
      <c r="B40" s="334" t="s">
        <v>9</v>
      </c>
      <c r="C40" s="335"/>
      <c r="D40" s="335"/>
      <c r="E40" s="336"/>
      <c r="F40" s="110" t="s">
        <v>74</v>
      </c>
      <c r="G40" s="111" t="s">
        <v>8</v>
      </c>
      <c r="H40" s="337" t="s">
        <v>20</v>
      </c>
      <c r="I40" s="338"/>
      <c r="J40" s="339" t="s">
        <v>21</v>
      </c>
      <c r="K40" s="340"/>
    </row>
    <row r="41" spans="2:11" x14ac:dyDescent="0.25">
      <c r="B41" s="146" t="s">
        <v>56</v>
      </c>
      <c r="C41" s="168"/>
      <c r="D41" s="168"/>
      <c r="E41" s="169"/>
      <c r="F41" s="170" t="s">
        <v>25</v>
      </c>
      <c r="G41" s="170">
        <v>2</v>
      </c>
      <c r="H41" s="171"/>
      <c r="I41" s="150">
        <v>4</v>
      </c>
      <c r="J41" s="172">
        <f>I41*G41</f>
        <v>8</v>
      </c>
      <c r="K41" s="173"/>
    </row>
    <row r="42" spans="2:11" x14ac:dyDescent="0.25">
      <c r="B42" s="146" t="s">
        <v>57</v>
      </c>
      <c r="C42" s="168"/>
      <c r="D42" s="168"/>
      <c r="E42" s="169"/>
      <c r="F42" s="170" t="s">
        <v>25</v>
      </c>
      <c r="G42" s="170">
        <v>2</v>
      </c>
      <c r="H42" s="171"/>
      <c r="I42" s="150">
        <v>3</v>
      </c>
      <c r="J42" s="174">
        <f>I42*G42</f>
        <v>6</v>
      </c>
      <c r="K42" s="175"/>
    </row>
    <row r="43" spans="2:11" x14ac:dyDescent="0.25">
      <c r="B43" s="146" t="s">
        <v>47</v>
      </c>
      <c r="C43" s="168"/>
      <c r="D43" s="168"/>
      <c r="E43" s="169"/>
      <c r="F43" s="170" t="s">
        <v>25</v>
      </c>
      <c r="G43" s="170">
        <v>1</v>
      </c>
      <c r="H43" s="171"/>
      <c r="I43" s="150">
        <v>2</v>
      </c>
      <c r="J43" s="174">
        <f>I43*G43</f>
        <v>2</v>
      </c>
      <c r="K43" s="175"/>
    </row>
    <row r="44" spans="2:11" x14ac:dyDescent="0.25">
      <c r="B44" s="25"/>
      <c r="C44" s="114"/>
      <c r="D44" s="114"/>
      <c r="E44" s="114"/>
      <c r="F44" s="24"/>
      <c r="G44" s="24"/>
      <c r="H44" s="176"/>
      <c r="I44" s="23"/>
      <c r="J44" s="177">
        <f>J43+J42+J41</f>
        <v>16</v>
      </c>
      <c r="K44" s="178"/>
    </row>
    <row r="45" spans="2:11" x14ac:dyDescent="0.25">
      <c r="B45" s="369"/>
      <c r="C45" s="369"/>
      <c r="D45" s="369"/>
      <c r="E45" s="369"/>
      <c r="F45" s="369"/>
      <c r="G45" s="369"/>
      <c r="H45" s="369"/>
      <c r="I45" s="369"/>
      <c r="J45" s="369"/>
      <c r="K45" s="369"/>
    </row>
    <row r="46" spans="2:11" x14ac:dyDescent="0.25">
      <c r="B46" s="103" t="s">
        <v>19</v>
      </c>
      <c r="C46" s="81"/>
      <c r="D46" s="81"/>
      <c r="E46" s="81"/>
      <c r="F46" s="81"/>
      <c r="G46" s="81"/>
      <c r="H46" s="81"/>
      <c r="I46" s="81"/>
      <c r="J46" s="81"/>
      <c r="K46" s="23"/>
    </row>
    <row r="47" spans="2:11" x14ac:dyDescent="0.25">
      <c r="B47" s="107" t="s">
        <v>15</v>
      </c>
      <c r="C47" s="108"/>
      <c r="D47" s="108"/>
      <c r="E47" s="108"/>
      <c r="F47" s="108"/>
      <c r="G47" s="108"/>
      <c r="H47" s="108"/>
      <c r="I47" s="108"/>
      <c r="J47" s="108"/>
      <c r="K47" s="109"/>
    </row>
    <row r="48" spans="2:11" ht="7.5" customHeight="1" x14ac:dyDescent="0.25">
      <c r="B48" s="115"/>
      <c r="C48" s="83"/>
      <c r="D48" s="83"/>
      <c r="E48" s="83"/>
      <c r="F48" s="83"/>
      <c r="G48" s="83"/>
      <c r="H48" s="83"/>
      <c r="I48" s="83"/>
      <c r="J48" s="83"/>
      <c r="K48" s="116"/>
    </row>
    <row r="49" spans="2:11" x14ac:dyDescent="0.25">
      <c r="B49" s="108"/>
      <c r="C49" s="108"/>
      <c r="D49" s="108"/>
      <c r="E49" s="108"/>
      <c r="F49" s="108"/>
      <c r="G49" s="108"/>
      <c r="H49" s="108"/>
      <c r="I49" s="108"/>
      <c r="J49" s="108"/>
      <c r="K49" s="108"/>
    </row>
    <row r="50" spans="2:11" x14ac:dyDescent="0.25">
      <c r="B50" s="96"/>
      <c r="C50" s="96"/>
      <c r="D50" s="96"/>
      <c r="E50" s="96"/>
      <c r="F50" s="96"/>
      <c r="G50" s="96"/>
      <c r="H50" s="96"/>
      <c r="I50" s="96"/>
      <c r="J50" s="96"/>
      <c r="K50" s="96"/>
    </row>
    <row r="51" spans="2:11" x14ac:dyDescent="0.25">
      <c r="B51" s="96"/>
      <c r="C51" s="83"/>
      <c r="D51" s="83"/>
      <c r="E51" s="83"/>
      <c r="F51" s="96"/>
      <c r="G51" s="96"/>
      <c r="H51" s="83"/>
      <c r="I51" s="83"/>
      <c r="J51" s="83"/>
      <c r="K51" s="96"/>
    </row>
    <row r="52" spans="2:11" ht="12.75" customHeight="1" x14ac:dyDescent="0.25">
      <c r="B52" s="96"/>
      <c r="C52" s="325" t="s">
        <v>14</v>
      </c>
      <c r="D52" s="325"/>
      <c r="E52" s="325"/>
      <c r="F52" s="96"/>
      <c r="G52" s="96"/>
      <c r="H52" s="324" t="s">
        <v>31</v>
      </c>
      <c r="I52" s="324"/>
      <c r="J52" s="324"/>
      <c r="K52" s="96"/>
    </row>
    <row r="53" spans="2:11" ht="0.75" customHeight="1" x14ac:dyDescent="0.25">
      <c r="B53" s="179"/>
      <c r="C53" s="326"/>
      <c r="D53" s="326"/>
      <c r="E53" s="326"/>
      <c r="F53" s="96"/>
      <c r="G53" s="180"/>
      <c r="H53" s="324"/>
      <c r="I53" s="324"/>
      <c r="J53" s="324"/>
      <c r="K53" s="96"/>
    </row>
    <row r="54" spans="2:11" x14ac:dyDescent="0.25">
      <c r="B54" s="96"/>
      <c r="C54" s="96"/>
      <c r="D54" s="96"/>
      <c r="E54" s="96"/>
      <c r="F54" s="96"/>
      <c r="G54" s="96"/>
      <c r="H54" s="96"/>
      <c r="I54" s="96"/>
      <c r="J54" s="96"/>
      <c r="K54" s="96"/>
    </row>
    <row r="55" spans="2:11" x14ac:dyDescent="0.25">
      <c r="B55" s="96"/>
      <c r="C55" s="96"/>
      <c r="D55" s="96"/>
      <c r="E55" s="96"/>
      <c r="F55" s="96"/>
      <c r="G55" s="96"/>
      <c r="H55" s="96"/>
      <c r="I55" s="96"/>
      <c r="J55" s="96"/>
      <c r="K55" s="96"/>
    </row>
  </sheetData>
  <mergeCells count="23">
    <mergeCell ref="B45:K45"/>
    <mergeCell ref="C52:E53"/>
    <mergeCell ref="H52:J53"/>
    <mergeCell ref="B33:D33"/>
    <mergeCell ref="B34:D34"/>
    <mergeCell ref="B35:D35"/>
    <mergeCell ref="B40:E40"/>
    <mergeCell ref="H40:I40"/>
    <mergeCell ref="J40:K40"/>
    <mergeCell ref="E36:I36"/>
    <mergeCell ref="B17:K17"/>
    <mergeCell ref="B32:E32"/>
    <mergeCell ref="H32:I32"/>
    <mergeCell ref="J32:K32"/>
    <mergeCell ref="B15:F15"/>
    <mergeCell ref="G15:K15"/>
    <mergeCell ref="B12:F12"/>
    <mergeCell ref="G12:K12"/>
    <mergeCell ref="B2:K2"/>
    <mergeCell ref="B10:F10"/>
    <mergeCell ref="G10:K10"/>
    <mergeCell ref="B11:F11"/>
    <mergeCell ref="G11:K11"/>
  </mergeCells>
  <pageMargins left="0" right="0" top="0" bottom="0.78740157480314965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3"/>
  <sheetViews>
    <sheetView view="pageLayout" topLeftCell="A25" zoomScaleNormal="100" workbookViewId="0">
      <selection activeCell="G63" sqref="G63"/>
    </sheetView>
  </sheetViews>
  <sheetFormatPr baseColWidth="10" defaultRowHeight="15" x14ac:dyDescent="0.25"/>
  <cols>
    <col min="1" max="1" width="4" customWidth="1"/>
    <col min="11" max="11" width="10" customWidth="1"/>
  </cols>
  <sheetData>
    <row r="1" spans="2:11" ht="15" customHeight="1" thickBot="1" x14ac:dyDescent="0.3">
      <c r="B1" s="345" t="s">
        <v>81</v>
      </c>
      <c r="C1" s="346"/>
      <c r="D1" s="346"/>
      <c r="E1" s="346"/>
      <c r="F1" s="346"/>
      <c r="G1" s="346"/>
      <c r="H1" s="346"/>
      <c r="I1" s="346"/>
      <c r="J1" s="346"/>
      <c r="K1" s="347"/>
    </row>
    <row r="2" spans="2:11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1" x14ac:dyDescent="0.25">
      <c r="B3" s="97" t="s">
        <v>0</v>
      </c>
      <c r="C3" s="98"/>
      <c r="D3" s="98"/>
      <c r="E3" s="98" t="s">
        <v>48</v>
      </c>
      <c r="F3" s="98"/>
      <c r="G3" s="98"/>
      <c r="H3" s="98"/>
      <c r="I3" s="98"/>
      <c r="J3" s="98"/>
      <c r="K3" s="99"/>
    </row>
    <row r="4" spans="2:11" x14ac:dyDescent="0.25">
      <c r="B4" s="24" t="s">
        <v>1</v>
      </c>
      <c r="C4" s="25">
        <v>10</v>
      </c>
      <c r="D4" s="81"/>
      <c r="E4" s="81"/>
      <c r="F4" s="81"/>
      <c r="G4" s="81"/>
      <c r="H4" s="81"/>
      <c r="I4" s="81"/>
      <c r="J4" s="81"/>
      <c r="K4" s="23"/>
    </row>
    <row r="5" spans="2:11" x14ac:dyDescent="0.25">
      <c r="B5" s="24" t="s">
        <v>3</v>
      </c>
      <c r="C5" s="25" t="s">
        <v>23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2</v>
      </c>
      <c r="C6" s="376" t="s">
        <v>177</v>
      </c>
      <c r="D6" s="377"/>
      <c r="E6" s="377"/>
      <c r="F6" s="377"/>
      <c r="G6" s="377"/>
      <c r="H6" s="81"/>
      <c r="I6" s="81"/>
      <c r="J6" s="81"/>
      <c r="K6" s="23"/>
    </row>
    <row r="7" spans="2:11" x14ac:dyDescent="0.25">
      <c r="B7" s="24"/>
      <c r="C7" s="25" t="s">
        <v>119</v>
      </c>
      <c r="D7" s="81"/>
      <c r="E7" s="81"/>
      <c r="F7" s="81"/>
      <c r="G7" s="81"/>
      <c r="H7" s="81"/>
      <c r="I7" s="81"/>
      <c r="J7" s="81"/>
      <c r="K7" s="23"/>
    </row>
    <row r="8" spans="2:11" x14ac:dyDescent="0.25">
      <c r="B8" s="24"/>
      <c r="C8" s="25"/>
      <c r="D8" s="81"/>
      <c r="E8" s="81"/>
      <c r="F8" s="81"/>
      <c r="G8" s="81"/>
      <c r="H8" s="81"/>
      <c r="I8" s="81"/>
      <c r="J8" s="81"/>
      <c r="K8" s="23"/>
    </row>
    <row r="9" spans="2:11" x14ac:dyDescent="0.25">
      <c r="B9" s="103" t="s">
        <v>6</v>
      </c>
      <c r="C9" s="81"/>
      <c r="D9" s="81"/>
      <c r="E9" s="81"/>
      <c r="F9" s="81"/>
      <c r="G9" s="81"/>
      <c r="H9" s="117"/>
      <c r="I9" s="81"/>
      <c r="J9" s="81"/>
      <c r="K9" s="23"/>
    </row>
    <row r="10" spans="2:11" x14ac:dyDescent="0.25">
      <c r="B10" s="348" t="s">
        <v>4</v>
      </c>
      <c r="C10" s="349"/>
      <c r="D10" s="349"/>
      <c r="E10" s="349"/>
      <c r="F10" s="350"/>
      <c r="G10" s="348" t="s">
        <v>5</v>
      </c>
      <c r="H10" s="349"/>
      <c r="I10" s="349"/>
      <c r="J10" s="349"/>
      <c r="K10" s="350"/>
    </row>
    <row r="11" spans="2:11" ht="22.5" customHeight="1" x14ac:dyDescent="0.25">
      <c r="B11" s="358" t="s">
        <v>120</v>
      </c>
      <c r="C11" s="359"/>
      <c r="D11" s="359"/>
      <c r="E11" s="359"/>
      <c r="F11" s="360"/>
      <c r="G11" s="358" t="s">
        <v>116</v>
      </c>
      <c r="H11" s="359"/>
      <c r="I11" s="359"/>
      <c r="J11" s="359"/>
      <c r="K11" s="360"/>
    </row>
    <row r="12" spans="2:11" ht="16.5" customHeight="1" x14ac:dyDescent="0.25">
      <c r="B12" s="358" t="s">
        <v>117</v>
      </c>
      <c r="C12" s="359"/>
      <c r="D12" s="359"/>
      <c r="E12" s="359"/>
      <c r="F12" s="360"/>
      <c r="G12" s="358" t="s">
        <v>178</v>
      </c>
      <c r="H12" s="359"/>
      <c r="I12" s="359"/>
      <c r="J12" s="359"/>
      <c r="K12" s="360"/>
    </row>
    <row r="13" spans="2:11" ht="22.5" customHeight="1" x14ac:dyDescent="0.25">
      <c r="B13" s="354" t="s">
        <v>163</v>
      </c>
      <c r="C13" s="355"/>
      <c r="D13" s="355"/>
      <c r="E13" s="355"/>
      <c r="F13" s="356"/>
      <c r="G13" s="354" t="s">
        <v>164</v>
      </c>
      <c r="H13" s="355"/>
      <c r="I13" s="355"/>
      <c r="J13" s="355"/>
      <c r="K13" s="356"/>
    </row>
    <row r="14" spans="2:11" x14ac:dyDescent="0.25">
      <c r="B14" s="96"/>
      <c r="C14" s="96"/>
      <c r="D14" s="96"/>
      <c r="E14" s="96"/>
      <c r="F14" s="96"/>
      <c r="G14" s="96"/>
      <c r="H14" s="96"/>
      <c r="I14" s="96"/>
      <c r="J14" s="96"/>
      <c r="K14" s="96"/>
    </row>
    <row r="15" spans="2:11" x14ac:dyDescent="0.25">
      <c r="B15" s="103" t="s">
        <v>16</v>
      </c>
      <c r="C15" s="81"/>
      <c r="D15" s="81"/>
      <c r="E15" s="81"/>
      <c r="F15" s="81"/>
      <c r="G15" s="81"/>
      <c r="H15" s="81"/>
      <c r="I15" s="81"/>
      <c r="J15" s="81"/>
      <c r="K15" s="23"/>
    </row>
    <row r="16" spans="2:11" x14ac:dyDescent="0.25">
      <c r="B16" s="366" t="s">
        <v>10</v>
      </c>
      <c r="C16" s="367"/>
      <c r="D16" s="367"/>
      <c r="E16" s="367"/>
      <c r="F16" s="368"/>
      <c r="G16" s="366" t="s">
        <v>11</v>
      </c>
      <c r="H16" s="367"/>
      <c r="I16" s="367"/>
      <c r="J16" s="367"/>
      <c r="K16" s="368"/>
    </row>
    <row r="17" spans="2:11" x14ac:dyDescent="0.25">
      <c r="B17" s="192"/>
      <c r="C17" s="193"/>
      <c r="D17" s="193"/>
      <c r="E17" s="193"/>
      <c r="F17" s="193"/>
      <c r="G17" s="193"/>
      <c r="H17" s="193"/>
      <c r="I17" s="193"/>
      <c r="J17" s="193"/>
      <c r="K17" s="194"/>
    </row>
    <row r="18" spans="2:11" x14ac:dyDescent="0.25">
      <c r="B18" s="361" t="s">
        <v>54</v>
      </c>
      <c r="C18" s="362"/>
      <c r="D18" s="362"/>
      <c r="E18" s="362"/>
      <c r="F18" s="362"/>
      <c r="G18" s="362"/>
      <c r="H18" s="362"/>
      <c r="I18" s="362"/>
      <c r="J18" s="362"/>
      <c r="K18" s="363"/>
    </row>
    <row r="19" spans="2:11" x14ac:dyDescent="0.25">
      <c r="B19" s="192"/>
      <c r="C19" s="193"/>
      <c r="D19" s="193"/>
      <c r="E19" s="193"/>
      <c r="F19" s="193"/>
      <c r="G19" s="193"/>
      <c r="H19" s="193"/>
      <c r="I19" s="193"/>
      <c r="J19" s="193"/>
      <c r="K19" s="194"/>
    </row>
    <row r="20" spans="2:11" x14ac:dyDescent="0.25">
      <c r="B20" s="192"/>
      <c r="C20" s="193"/>
      <c r="D20" s="193"/>
      <c r="E20" s="193"/>
      <c r="F20" s="194"/>
      <c r="G20" s="192"/>
      <c r="H20" s="193"/>
      <c r="I20" s="193"/>
      <c r="J20" s="193"/>
      <c r="K20" s="194"/>
    </row>
    <row r="21" spans="2:11" x14ac:dyDescent="0.25">
      <c r="B21" s="192"/>
      <c r="C21" s="193"/>
      <c r="D21" s="193"/>
      <c r="E21" s="193"/>
      <c r="F21" s="194"/>
      <c r="G21" s="192"/>
      <c r="H21" s="193"/>
      <c r="I21" s="193"/>
      <c r="J21" s="193"/>
      <c r="K21" s="194"/>
    </row>
    <row r="22" spans="2:11" x14ac:dyDescent="0.25">
      <c r="B22" s="192"/>
      <c r="C22" s="193"/>
      <c r="D22" s="193"/>
      <c r="E22" s="193"/>
      <c r="F22" s="194"/>
      <c r="G22" s="192"/>
      <c r="H22" s="193"/>
      <c r="I22" s="193"/>
      <c r="J22" s="193"/>
      <c r="K22" s="194"/>
    </row>
    <row r="23" spans="2:11" x14ac:dyDescent="0.25">
      <c r="B23" s="192"/>
      <c r="C23" s="193"/>
      <c r="D23" s="193"/>
      <c r="E23" s="193"/>
      <c r="F23" s="194"/>
      <c r="G23" s="192"/>
      <c r="H23" s="193"/>
      <c r="I23" s="193"/>
      <c r="J23" s="193"/>
      <c r="K23" s="194"/>
    </row>
    <row r="24" spans="2:11" x14ac:dyDescent="0.25">
      <c r="B24" s="192"/>
      <c r="C24" s="193"/>
      <c r="D24" s="193"/>
      <c r="E24" s="193"/>
      <c r="F24" s="194"/>
      <c r="G24" s="192"/>
      <c r="H24" s="193"/>
      <c r="I24" s="193"/>
      <c r="J24" s="193"/>
      <c r="K24" s="194"/>
    </row>
    <row r="25" spans="2:11" x14ac:dyDescent="0.25">
      <c r="B25" s="192"/>
      <c r="C25" s="193"/>
      <c r="D25" s="193"/>
      <c r="E25" s="193"/>
      <c r="F25" s="194"/>
      <c r="G25" s="192"/>
      <c r="H25" s="193"/>
      <c r="I25" s="193"/>
      <c r="J25" s="193"/>
      <c r="K25" s="194"/>
    </row>
    <row r="26" spans="2:11" x14ac:dyDescent="0.25">
      <c r="B26" s="192"/>
      <c r="C26" s="193"/>
      <c r="D26" s="193"/>
      <c r="E26" s="193"/>
      <c r="F26" s="194"/>
      <c r="G26" s="192"/>
      <c r="H26" s="193"/>
      <c r="I26" s="193"/>
      <c r="J26" s="193"/>
      <c r="K26" s="194"/>
    </row>
    <row r="27" spans="2:11" x14ac:dyDescent="0.25">
      <c r="B27" s="192"/>
      <c r="C27" s="193"/>
      <c r="D27" s="193"/>
      <c r="E27" s="193"/>
      <c r="F27" s="194"/>
      <c r="G27" s="192"/>
      <c r="H27" s="193"/>
      <c r="I27" s="193"/>
      <c r="J27" s="193"/>
      <c r="K27" s="194"/>
    </row>
    <row r="28" spans="2:11" x14ac:dyDescent="0.25">
      <c r="B28" s="192"/>
      <c r="C28" s="193"/>
      <c r="D28" s="193"/>
      <c r="E28" s="193"/>
      <c r="F28" s="194"/>
      <c r="G28" s="192"/>
      <c r="H28" s="193"/>
      <c r="I28" s="193"/>
      <c r="J28" s="193"/>
      <c r="K28" s="194"/>
    </row>
    <row r="29" spans="2:11" x14ac:dyDescent="0.25">
      <c r="B29" s="192"/>
      <c r="C29" s="193"/>
      <c r="D29" s="193"/>
      <c r="E29" s="193"/>
      <c r="F29" s="194"/>
      <c r="G29" s="192"/>
      <c r="H29" s="193"/>
      <c r="I29" s="193"/>
      <c r="J29" s="193"/>
      <c r="K29" s="194"/>
    </row>
    <row r="30" spans="2:11" x14ac:dyDescent="0.25">
      <c r="B30" s="192"/>
      <c r="C30" s="193"/>
      <c r="D30" s="193"/>
      <c r="E30" s="193"/>
      <c r="F30" s="194"/>
      <c r="G30" s="192"/>
      <c r="H30" s="193"/>
      <c r="I30" s="193"/>
      <c r="J30" s="193"/>
      <c r="K30" s="194"/>
    </row>
    <row r="31" spans="2:11" x14ac:dyDescent="0.25">
      <c r="B31" s="192"/>
      <c r="C31" s="193"/>
      <c r="D31" s="193"/>
      <c r="E31" s="193"/>
      <c r="F31" s="194"/>
      <c r="G31" s="192"/>
      <c r="H31" s="193"/>
      <c r="I31" s="193"/>
      <c r="J31" s="193"/>
      <c r="K31" s="194"/>
    </row>
    <row r="32" spans="2:11" x14ac:dyDescent="0.25">
      <c r="B32" s="192"/>
      <c r="C32" s="193"/>
      <c r="D32" s="193"/>
      <c r="E32" s="193"/>
      <c r="F32" s="194"/>
      <c r="G32" s="192"/>
      <c r="H32" s="193"/>
      <c r="I32" s="193"/>
      <c r="J32" s="193"/>
      <c r="K32" s="194"/>
    </row>
    <row r="33" spans="2:11" x14ac:dyDescent="0.25">
      <c r="B33" s="348" t="s">
        <v>118</v>
      </c>
      <c r="C33" s="349"/>
      <c r="D33" s="349"/>
      <c r="E33" s="349"/>
      <c r="F33" s="349"/>
      <c r="G33" s="349"/>
      <c r="H33" s="349"/>
      <c r="I33" s="349"/>
      <c r="J33" s="349"/>
      <c r="K33" s="350"/>
    </row>
    <row r="34" spans="2:11" x14ac:dyDescent="0.25">
      <c r="B34" s="192"/>
      <c r="C34" s="193"/>
      <c r="D34" s="193"/>
      <c r="E34" s="193"/>
      <c r="F34" s="194"/>
      <c r="G34" s="192"/>
      <c r="H34" s="193"/>
      <c r="I34" s="193"/>
      <c r="J34" s="193"/>
      <c r="K34" s="194"/>
    </row>
    <row r="35" spans="2:11" x14ac:dyDescent="0.25">
      <c r="B35" s="192"/>
      <c r="C35" s="193"/>
      <c r="D35" s="193"/>
      <c r="E35" s="193"/>
      <c r="F35" s="194"/>
      <c r="G35" s="192"/>
      <c r="H35" s="193"/>
      <c r="I35" s="193"/>
      <c r="J35" s="193"/>
      <c r="K35" s="194"/>
    </row>
    <row r="36" spans="2:11" x14ac:dyDescent="0.25">
      <c r="B36" s="192"/>
      <c r="C36" s="193"/>
      <c r="D36" s="193"/>
      <c r="E36" s="193"/>
      <c r="F36" s="194"/>
      <c r="G36" s="192"/>
      <c r="H36" s="193"/>
      <c r="I36" s="193"/>
      <c r="J36" s="193"/>
      <c r="K36" s="194"/>
    </row>
    <row r="37" spans="2:11" x14ac:dyDescent="0.25">
      <c r="B37" s="192"/>
      <c r="C37" s="193"/>
      <c r="D37" s="193"/>
      <c r="E37" s="193"/>
      <c r="F37" s="194"/>
      <c r="G37" s="192"/>
      <c r="H37" s="193"/>
      <c r="I37" s="193"/>
      <c r="J37" s="193"/>
      <c r="K37" s="194"/>
    </row>
    <row r="38" spans="2:11" x14ac:dyDescent="0.25">
      <c r="B38" s="192"/>
      <c r="C38" s="193"/>
      <c r="D38" s="193"/>
      <c r="E38" s="193"/>
      <c r="F38" s="194"/>
      <c r="G38" s="192"/>
      <c r="H38" s="193"/>
      <c r="I38" s="193"/>
      <c r="J38" s="193"/>
      <c r="K38" s="194"/>
    </row>
    <row r="39" spans="2:11" x14ac:dyDescent="0.25">
      <c r="B39" s="192"/>
      <c r="C39" s="193"/>
      <c r="D39" s="193"/>
      <c r="E39" s="193"/>
      <c r="F39" s="194"/>
      <c r="G39" s="192"/>
      <c r="H39" s="193"/>
      <c r="I39" s="193"/>
      <c r="J39" s="193"/>
      <c r="K39" s="194"/>
    </row>
    <row r="40" spans="2:11" x14ac:dyDescent="0.25">
      <c r="B40" s="192"/>
      <c r="C40" s="193"/>
      <c r="D40" s="193"/>
      <c r="E40" s="193"/>
      <c r="F40" s="194"/>
      <c r="G40" s="192"/>
      <c r="H40" s="193"/>
      <c r="I40" s="193"/>
      <c r="J40" s="193"/>
      <c r="K40" s="194"/>
    </row>
    <row r="41" spans="2:11" x14ac:dyDescent="0.25">
      <c r="B41" s="192"/>
      <c r="C41" s="193"/>
      <c r="D41" s="193"/>
      <c r="E41" s="193"/>
      <c r="F41" s="193"/>
      <c r="G41" s="193"/>
      <c r="H41" s="193"/>
      <c r="I41" s="193"/>
      <c r="J41" s="193"/>
      <c r="K41" s="194"/>
    </row>
    <row r="42" spans="2:11" x14ac:dyDescent="0.25">
      <c r="B42" s="103" t="s">
        <v>17</v>
      </c>
      <c r="C42" s="81"/>
      <c r="D42" s="81"/>
      <c r="E42" s="81"/>
      <c r="F42" s="81"/>
      <c r="G42" s="81"/>
      <c r="H42" s="81"/>
      <c r="I42" s="81"/>
      <c r="J42" s="81"/>
      <c r="K42" s="23"/>
    </row>
    <row r="43" spans="2:11" x14ac:dyDescent="0.25">
      <c r="B43" s="107"/>
      <c r="C43" s="108"/>
      <c r="D43" s="108"/>
      <c r="E43" s="108"/>
      <c r="F43" s="108"/>
      <c r="G43" s="108"/>
      <c r="H43" s="108"/>
      <c r="I43" s="108"/>
      <c r="J43" s="108"/>
      <c r="K43" s="109"/>
    </row>
    <row r="44" spans="2:11" ht="22.5" x14ac:dyDescent="0.25">
      <c r="B44" s="334" t="s">
        <v>7</v>
      </c>
      <c r="C44" s="335"/>
      <c r="D44" s="335"/>
      <c r="E44" s="336"/>
      <c r="F44" s="110" t="s">
        <v>13</v>
      </c>
      <c r="G44" s="111" t="s">
        <v>8</v>
      </c>
      <c r="H44" s="334" t="s">
        <v>20</v>
      </c>
      <c r="I44" s="336"/>
      <c r="J44" s="327" t="s">
        <v>21</v>
      </c>
      <c r="K44" s="328"/>
    </row>
    <row r="45" spans="2:11" ht="15" customHeight="1" x14ac:dyDescent="0.25">
      <c r="B45" s="341" t="s">
        <v>50</v>
      </c>
      <c r="C45" s="342"/>
      <c r="D45" s="342"/>
      <c r="E45" s="343"/>
      <c r="F45" s="26" t="s">
        <v>28</v>
      </c>
      <c r="G45" s="24">
        <v>6</v>
      </c>
      <c r="H45" s="25"/>
      <c r="I45" s="23">
        <v>45</v>
      </c>
      <c r="J45" s="181"/>
      <c r="K45" s="137">
        <f t="shared" ref="K45:K50" si="0">G45*I45</f>
        <v>270</v>
      </c>
    </row>
    <row r="46" spans="2:11" ht="15" customHeight="1" x14ac:dyDescent="0.25">
      <c r="B46" s="341" t="s">
        <v>165</v>
      </c>
      <c r="C46" s="342"/>
      <c r="D46" s="342"/>
      <c r="E46" s="343"/>
      <c r="F46" s="26" t="s">
        <v>28</v>
      </c>
      <c r="G46" s="24">
        <v>6</v>
      </c>
      <c r="H46" s="25"/>
      <c r="I46" s="23">
        <v>45</v>
      </c>
      <c r="J46" s="182"/>
      <c r="K46" s="137">
        <f t="shared" si="0"/>
        <v>270</v>
      </c>
    </row>
    <row r="47" spans="2:11" ht="15" customHeight="1" x14ac:dyDescent="0.25">
      <c r="B47" s="341" t="s">
        <v>49</v>
      </c>
      <c r="C47" s="342"/>
      <c r="D47" s="342"/>
      <c r="E47" s="343"/>
      <c r="F47" s="26" t="s">
        <v>28</v>
      </c>
      <c r="G47" s="24">
        <v>6</v>
      </c>
      <c r="H47" s="25"/>
      <c r="I47" s="23">
        <v>45</v>
      </c>
      <c r="J47" s="182"/>
      <c r="K47" s="137">
        <f t="shared" si="0"/>
        <v>270</v>
      </c>
    </row>
    <row r="48" spans="2:11" ht="15" customHeight="1" x14ac:dyDescent="0.25">
      <c r="B48" s="341" t="s">
        <v>51</v>
      </c>
      <c r="C48" s="342"/>
      <c r="D48" s="342"/>
      <c r="E48" s="343"/>
      <c r="F48" s="26" t="s">
        <v>25</v>
      </c>
      <c r="G48" s="24">
        <v>6</v>
      </c>
      <c r="H48" s="25"/>
      <c r="I48" s="84">
        <v>3.5</v>
      </c>
      <c r="J48" s="183"/>
      <c r="K48" s="137">
        <f t="shared" si="0"/>
        <v>21</v>
      </c>
    </row>
    <row r="49" spans="2:12" ht="15" customHeight="1" x14ac:dyDescent="0.25">
      <c r="B49" s="341" t="s">
        <v>29</v>
      </c>
      <c r="C49" s="342"/>
      <c r="D49" s="342"/>
      <c r="E49" s="343"/>
      <c r="F49" s="26" t="s">
        <v>25</v>
      </c>
      <c r="G49" s="24">
        <v>32</v>
      </c>
      <c r="H49" s="25"/>
      <c r="I49" s="23">
        <v>1.5</v>
      </c>
      <c r="J49" s="182"/>
      <c r="K49" s="137">
        <f t="shared" si="0"/>
        <v>48</v>
      </c>
    </row>
    <row r="50" spans="2:12" ht="15" customHeight="1" x14ac:dyDescent="0.25">
      <c r="B50" s="341" t="s">
        <v>53</v>
      </c>
      <c r="C50" s="342"/>
      <c r="D50" s="342"/>
      <c r="E50" s="343"/>
      <c r="F50" s="26" t="s">
        <v>25</v>
      </c>
      <c r="G50" s="24">
        <v>15</v>
      </c>
      <c r="H50" s="25"/>
      <c r="I50" s="23">
        <v>3</v>
      </c>
      <c r="J50" s="182"/>
      <c r="K50" s="137">
        <f t="shared" si="0"/>
        <v>45</v>
      </c>
    </row>
    <row r="51" spans="2:12" ht="15" customHeight="1" x14ac:dyDescent="0.25">
      <c r="B51" s="378"/>
      <c r="C51" s="379"/>
      <c r="D51" s="379"/>
      <c r="E51" s="379"/>
      <c r="F51" s="208"/>
      <c r="G51" s="209"/>
      <c r="H51" s="209"/>
      <c r="I51" s="209"/>
      <c r="J51" s="210"/>
      <c r="K51" s="211"/>
    </row>
    <row r="52" spans="2:12" ht="15" customHeight="1" x14ac:dyDescent="0.25">
      <c r="B52" s="383" t="s">
        <v>182</v>
      </c>
      <c r="C52" s="384"/>
      <c r="D52" s="384"/>
      <c r="E52" s="83"/>
      <c r="F52" s="81"/>
      <c r="G52" s="81"/>
      <c r="H52" s="81"/>
      <c r="I52" s="81"/>
      <c r="J52" s="184"/>
      <c r="K52" s="185">
        <f>SUM(K45:K50)</f>
        <v>924</v>
      </c>
    </row>
    <row r="53" spans="2:12" ht="15" customHeight="1" x14ac:dyDescent="0.25">
      <c r="B53" s="107" t="s">
        <v>12</v>
      </c>
      <c r="C53" s="108"/>
      <c r="D53" s="108"/>
      <c r="E53" s="108"/>
      <c r="F53" s="108"/>
      <c r="G53" s="108"/>
      <c r="H53" s="108"/>
      <c r="I53" s="108"/>
      <c r="J53" s="108"/>
      <c r="K53" s="109"/>
    </row>
    <row r="54" spans="2:12" ht="15" customHeight="1" x14ac:dyDescent="0.25">
      <c r="B54" s="103" t="s">
        <v>18</v>
      </c>
      <c r="C54" s="108"/>
      <c r="D54" s="108"/>
      <c r="E54" s="108"/>
      <c r="F54" s="108"/>
      <c r="G54" s="108"/>
      <c r="H54" s="108"/>
      <c r="I54" s="108"/>
      <c r="J54" s="108"/>
      <c r="K54" s="109"/>
    </row>
    <row r="55" spans="2:12" ht="34.5" customHeight="1" x14ac:dyDescent="0.25">
      <c r="B55" s="334" t="s">
        <v>9</v>
      </c>
      <c r="C55" s="335"/>
      <c r="D55" s="335"/>
      <c r="E55" s="336"/>
      <c r="F55" s="110" t="s">
        <v>74</v>
      </c>
      <c r="G55" s="195" t="s">
        <v>8</v>
      </c>
      <c r="H55" s="334" t="s">
        <v>20</v>
      </c>
      <c r="I55" s="336"/>
      <c r="J55" s="327" t="s">
        <v>21</v>
      </c>
      <c r="K55" s="328"/>
    </row>
    <row r="56" spans="2:12" ht="26.25" customHeight="1" x14ac:dyDescent="0.25">
      <c r="B56" s="380" t="s">
        <v>122</v>
      </c>
      <c r="C56" s="381"/>
      <c r="D56" s="381"/>
      <c r="E56" s="382"/>
      <c r="F56" s="186" t="s">
        <v>26</v>
      </c>
      <c r="G56" s="24">
        <v>200</v>
      </c>
      <c r="H56" s="25"/>
      <c r="I56" s="84">
        <v>3.4</v>
      </c>
      <c r="J56" s="187"/>
      <c r="K56" s="188">
        <v>680.2</v>
      </c>
    </row>
    <row r="57" spans="2:12" ht="26.25" customHeight="1" x14ac:dyDescent="0.25">
      <c r="B57" s="380" t="s">
        <v>121</v>
      </c>
      <c r="C57" s="381"/>
      <c r="D57" s="381"/>
      <c r="E57" s="382"/>
      <c r="F57" s="186" t="s">
        <v>26</v>
      </c>
      <c r="G57" s="24">
        <v>2</v>
      </c>
      <c r="H57" s="25"/>
      <c r="I57" s="84">
        <v>70</v>
      </c>
      <c r="J57" s="189"/>
      <c r="K57" s="188">
        <f>G57*I57</f>
        <v>140</v>
      </c>
    </row>
    <row r="58" spans="2:12" ht="15.75" customHeight="1" x14ac:dyDescent="0.25">
      <c r="B58" s="190" t="s">
        <v>123</v>
      </c>
      <c r="C58" s="191"/>
      <c r="D58" s="191"/>
      <c r="E58" s="154"/>
      <c r="F58" s="186" t="s">
        <v>25</v>
      </c>
      <c r="G58" s="24">
        <v>2</v>
      </c>
      <c r="H58" s="25"/>
      <c r="I58" s="23">
        <v>100</v>
      </c>
      <c r="J58" s="187"/>
      <c r="K58" s="188">
        <f>G58*I58</f>
        <v>200</v>
      </c>
      <c r="L58" s="79"/>
    </row>
    <row r="59" spans="2:12" x14ac:dyDescent="0.25">
      <c r="B59" s="196"/>
      <c r="C59" s="197"/>
      <c r="D59" s="197"/>
      <c r="E59" s="197"/>
      <c r="F59" s="81"/>
      <c r="G59" s="81"/>
      <c r="H59" s="81"/>
      <c r="I59" s="81"/>
      <c r="J59" s="81"/>
      <c r="K59" s="155">
        <f>SUM(K56:K58)</f>
        <v>1020.2</v>
      </c>
    </row>
    <row r="60" spans="2:12" x14ac:dyDescent="0.25">
      <c r="B60" s="196" t="s">
        <v>183</v>
      </c>
      <c r="C60" s="208"/>
      <c r="D60" s="208"/>
      <c r="E60" s="208"/>
      <c r="F60" s="209"/>
      <c r="G60" s="209"/>
      <c r="H60" s="209"/>
      <c r="I60" s="209"/>
      <c r="J60" s="209"/>
      <c r="K60" s="155">
        <v>250</v>
      </c>
    </row>
    <row r="61" spans="2:12" x14ac:dyDescent="0.25">
      <c r="B61" s="108"/>
      <c r="C61" s="108"/>
      <c r="D61" s="108"/>
      <c r="E61" s="108"/>
      <c r="F61" s="108"/>
      <c r="G61" s="108"/>
      <c r="H61" s="108"/>
      <c r="I61" s="108"/>
      <c r="J61" s="108"/>
      <c r="K61" s="198"/>
    </row>
    <row r="62" spans="2:12" s="10" customFormat="1" ht="10.5" customHeight="1" x14ac:dyDescent="0.25">
      <c r="B62" s="103" t="s">
        <v>19</v>
      </c>
      <c r="C62" s="81"/>
      <c r="D62" s="81"/>
      <c r="E62" s="81"/>
      <c r="F62" s="81"/>
      <c r="G62" s="81"/>
      <c r="H62" s="81"/>
      <c r="I62" s="81"/>
      <c r="J62" s="81"/>
      <c r="K62" s="23"/>
    </row>
    <row r="63" spans="2:12" ht="18.75" customHeight="1" x14ac:dyDescent="0.25">
      <c r="B63" s="107" t="s">
        <v>15</v>
      </c>
      <c r="C63" s="108"/>
      <c r="D63" s="108"/>
      <c r="E63" s="108"/>
      <c r="F63" s="108"/>
      <c r="G63" s="108"/>
      <c r="H63" s="108"/>
      <c r="I63" s="108"/>
      <c r="J63" s="108"/>
      <c r="K63" s="109"/>
    </row>
    <row r="64" spans="2:12" ht="12.95" customHeight="1" x14ac:dyDescent="0.25">
      <c r="B64" s="115"/>
      <c r="C64" s="83"/>
      <c r="D64" s="83"/>
      <c r="E64" s="83"/>
      <c r="F64" s="83"/>
      <c r="G64" s="83"/>
      <c r="H64" s="83"/>
      <c r="I64" s="83"/>
      <c r="J64" s="83"/>
      <c r="K64" s="116"/>
    </row>
    <row r="65" spans="2:11" ht="12.95" customHeight="1" x14ac:dyDescent="0.25">
      <c r="B65" s="108"/>
      <c r="C65" s="108"/>
      <c r="D65" s="108"/>
      <c r="E65" s="108"/>
      <c r="F65" s="108"/>
      <c r="G65" s="108"/>
      <c r="H65" s="108"/>
      <c r="I65" s="108"/>
      <c r="J65" s="108"/>
      <c r="K65" s="108"/>
    </row>
    <row r="66" spans="2:11" x14ac:dyDescent="0.25">
      <c r="B66" s="108"/>
      <c r="C66" s="108"/>
      <c r="D66" s="108"/>
      <c r="E66" s="108"/>
      <c r="F66" s="108"/>
      <c r="G66" s="108"/>
      <c r="H66" s="108"/>
      <c r="I66" s="108"/>
      <c r="J66" s="108"/>
      <c r="K66" s="108"/>
    </row>
    <row r="67" spans="2:11" ht="24" customHeight="1" x14ac:dyDescent="0.25">
      <c r="B67" s="96"/>
      <c r="C67" s="83"/>
      <c r="D67" s="83"/>
      <c r="E67" s="83"/>
      <c r="F67" s="96"/>
      <c r="G67" s="96"/>
      <c r="H67" s="83"/>
      <c r="I67" s="83"/>
      <c r="J67" s="83"/>
      <c r="K67" s="96"/>
    </row>
    <row r="68" spans="2:11" x14ac:dyDescent="0.25">
      <c r="B68" s="96"/>
      <c r="C68" s="325" t="s">
        <v>14</v>
      </c>
      <c r="D68" s="325"/>
      <c r="E68" s="325"/>
      <c r="F68" s="96"/>
      <c r="G68" s="96"/>
      <c r="H68" s="324" t="s">
        <v>31</v>
      </c>
      <c r="I68" s="324"/>
      <c r="J68" s="324"/>
      <c r="K68" s="96"/>
    </row>
    <row r="69" spans="2:11" x14ac:dyDescent="0.25">
      <c r="B69" s="179"/>
      <c r="C69" s="326"/>
      <c r="D69" s="326"/>
      <c r="E69" s="326"/>
      <c r="F69" s="96"/>
      <c r="G69" s="180"/>
      <c r="H69" s="324"/>
      <c r="I69" s="324"/>
      <c r="J69" s="324"/>
      <c r="K69" s="96"/>
    </row>
    <row r="70" spans="2:11" x14ac:dyDescent="0.25">
      <c r="B70" s="96"/>
      <c r="C70" s="96"/>
      <c r="D70" s="96"/>
      <c r="E70" s="96"/>
      <c r="F70" s="96"/>
      <c r="G70" s="96"/>
      <c r="H70" s="96"/>
      <c r="I70" s="96"/>
      <c r="J70" s="96"/>
      <c r="K70" s="96"/>
    </row>
    <row r="71" spans="2:11" x14ac:dyDescent="0.25">
      <c r="B71" s="96"/>
      <c r="C71" s="96"/>
      <c r="D71" s="96"/>
      <c r="E71" s="96"/>
      <c r="F71" s="96"/>
      <c r="G71" s="96"/>
      <c r="H71" s="96"/>
      <c r="I71" s="96"/>
      <c r="J71" s="96"/>
      <c r="K71" s="96"/>
    </row>
    <row r="72" spans="2:11" x14ac:dyDescent="0.25">
      <c r="B72" s="96"/>
      <c r="C72" s="96"/>
      <c r="D72" s="96"/>
      <c r="E72" s="96"/>
      <c r="F72" s="96"/>
      <c r="G72" s="96"/>
      <c r="H72" s="96"/>
      <c r="I72" s="96"/>
      <c r="J72" s="96"/>
      <c r="K72" s="96"/>
    </row>
    <row r="73" spans="2:11" x14ac:dyDescent="0.25">
      <c r="B73" s="96"/>
      <c r="C73" s="96"/>
      <c r="D73" s="96"/>
      <c r="E73" s="96"/>
      <c r="F73" s="96"/>
      <c r="G73" s="96"/>
      <c r="H73" s="96"/>
      <c r="I73" s="96"/>
      <c r="J73" s="96"/>
      <c r="K73" s="96"/>
    </row>
  </sheetData>
  <mergeCells count="32">
    <mergeCell ref="B51:E51"/>
    <mergeCell ref="C68:E69"/>
    <mergeCell ref="H68:J69"/>
    <mergeCell ref="B57:E57"/>
    <mergeCell ref="B18:K18"/>
    <mergeCell ref="B52:D52"/>
    <mergeCell ref="B56:E56"/>
    <mergeCell ref="B33:K33"/>
    <mergeCell ref="J55:K55"/>
    <mergeCell ref="J44:K44"/>
    <mergeCell ref="B55:E55"/>
    <mergeCell ref="H55:I55"/>
    <mergeCell ref="B44:E44"/>
    <mergeCell ref="H44:I44"/>
    <mergeCell ref="B48:E48"/>
    <mergeCell ref="B45:E45"/>
    <mergeCell ref="B46:E46"/>
    <mergeCell ref="B47:E47"/>
    <mergeCell ref="B49:E49"/>
    <mergeCell ref="B50:E50"/>
    <mergeCell ref="B1:K1"/>
    <mergeCell ref="B10:F10"/>
    <mergeCell ref="G10:K10"/>
    <mergeCell ref="B16:F16"/>
    <mergeCell ref="G16:K16"/>
    <mergeCell ref="B11:F11"/>
    <mergeCell ref="B12:F12"/>
    <mergeCell ref="G11:K11"/>
    <mergeCell ref="G12:K12"/>
    <mergeCell ref="B13:F13"/>
    <mergeCell ref="G13:K13"/>
    <mergeCell ref="C6:G6"/>
  </mergeCells>
  <pageMargins left="0" right="0" top="0.74803149606299213" bottom="0" header="0" footer="0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WhiteSpace="0" view="pageLayout" zoomScale="115" zoomScaleNormal="100" zoomScalePageLayoutView="115" workbookViewId="0">
      <selection activeCell="H6" sqref="H6"/>
    </sheetView>
  </sheetViews>
  <sheetFormatPr baseColWidth="10" defaultRowHeight="15" x14ac:dyDescent="0.25"/>
  <cols>
    <col min="1" max="1" width="1.28515625" customWidth="1"/>
    <col min="5" max="5" width="7.140625" customWidth="1"/>
    <col min="6" max="6" width="8.5703125" customWidth="1"/>
    <col min="8" max="8" width="7.140625" customWidth="1"/>
    <col min="9" max="9" width="6" customWidth="1"/>
    <col min="10" max="10" width="1.85546875" customWidth="1"/>
    <col min="11" max="11" width="8.28515625" customWidth="1"/>
  </cols>
  <sheetData>
    <row r="1" spans="2:11" ht="15.75" thickBot="1" x14ac:dyDescent="0.3">
      <c r="B1" s="345" t="s">
        <v>39</v>
      </c>
      <c r="C1" s="346"/>
      <c r="D1" s="346"/>
      <c r="E1" s="346"/>
      <c r="F1" s="346"/>
      <c r="G1" s="346"/>
      <c r="H1" s="346"/>
      <c r="I1" s="346"/>
      <c r="J1" s="346"/>
      <c r="K1" s="347"/>
    </row>
    <row r="2" spans="2:11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1" x14ac:dyDescent="0.25">
      <c r="B3" s="97" t="s">
        <v>0</v>
      </c>
      <c r="C3" s="98"/>
      <c r="D3" s="98"/>
      <c r="E3" s="98" t="s">
        <v>95</v>
      </c>
      <c r="F3" s="98"/>
      <c r="G3" s="98"/>
      <c r="H3" s="98"/>
      <c r="I3" s="98"/>
      <c r="J3" s="98"/>
      <c r="K3" s="99"/>
    </row>
    <row r="4" spans="2:11" x14ac:dyDescent="0.25">
      <c r="B4" s="24" t="s">
        <v>1</v>
      </c>
      <c r="C4" s="25">
        <v>7</v>
      </c>
      <c r="D4" s="81"/>
      <c r="E4" s="81"/>
      <c r="F4" s="81"/>
      <c r="G4" s="81"/>
      <c r="H4" s="81"/>
      <c r="I4" s="81"/>
      <c r="J4" s="81"/>
      <c r="K4" s="23"/>
    </row>
    <row r="5" spans="2:11" x14ac:dyDescent="0.25">
      <c r="B5" s="24" t="s">
        <v>3</v>
      </c>
      <c r="C5" s="25" t="s">
        <v>38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2</v>
      </c>
      <c r="C6" s="25" t="s">
        <v>96</v>
      </c>
      <c r="D6" s="81"/>
      <c r="E6" s="81"/>
      <c r="F6" s="81"/>
      <c r="G6" s="81"/>
      <c r="H6" s="81"/>
      <c r="I6" s="81"/>
      <c r="J6" s="81"/>
      <c r="K6" s="23"/>
    </row>
    <row r="7" spans="2:11" x14ac:dyDescent="0.25">
      <c r="B7" s="96"/>
      <c r="C7" s="96"/>
      <c r="D7" s="96"/>
      <c r="E7" s="96"/>
      <c r="F7" s="96"/>
      <c r="G7" s="81"/>
      <c r="H7" s="96"/>
      <c r="I7" s="96"/>
      <c r="J7" s="96"/>
      <c r="K7" s="96"/>
    </row>
    <row r="8" spans="2:11" x14ac:dyDescent="0.25">
      <c r="B8" s="103" t="s">
        <v>6</v>
      </c>
      <c r="C8" s="81"/>
      <c r="D8" s="81"/>
      <c r="E8" s="81"/>
      <c r="F8" s="81"/>
      <c r="G8" s="81"/>
      <c r="H8" s="117"/>
      <c r="I8" s="81"/>
      <c r="J8" s="81"/>
      <c r="K8" s="23"/>
    </row>
    <row r="9" spans="2:11" x14ac:dyDescent="0.25">
      <c r="B9" s="348" t="s">
        <v>4</v>
      </c>
      <c r="C9" s="349"/>
      <c r="D9" s="349"/>
      <c r="E9" s="349"/>
      <c r="F9" s="350"/>
      <c r="G9" s="348" t="s">
        <v>5</v>
      </c>
      <c r="H9" s="349"/>
      <c r="I9" s="349"/>
      <c r="J9" s="349"/>
      <c r="K9" s="350"/>
    </row>
    <row r="10" spans="2:11" ht="30.75" customHeight="1" x14ac:dyDescent="0.25">
      <c r="B10" s="385" t="s">
        <v>98</v>
      </c>
      <c r="C10" s="386"/>
      <c r="D10" s="386"/>
      <c r="E10" s="386"/>
      <c r="F10" s="387"/>
      <c r="G10" s="358" t="s">
        <v>97</v>
      </c>
      <c r="H10" s="359"/>
      <c r="I10" s="359"/>
      <c r="J10" s="359"/>
      <c r="K10" s="360"/>
    </row>
    <row r="11" spans="2:11" ht="15" customHeight="1" x14ac:dyDescent="0.25">
      <c r="B11" s="358" t="s">
        <v>99</v>
      </c>
      <c r="C11" s="359"/>
      <c r="D11" s="359"/>
      <c r="E11" s="359"/>
      <c r="F11" s="360"/>
      <c r="G11" s="358" t="s">
        <v>100</v>
      </c>
      <c r="H11" s="359"/>
      <c r="I11" s="359"/>
      <c r="J11" s="359"/>
      <c r="K11" s="360"/>
    </row>
    <row r="12" spans="2:11" x14ac:dyDescent="0.25">
      <c r="B12" s="96"/>
      <c r="C12" s="96"/>
      <c r="D12" s="96"/>
      <c r="E12" s="96"/>
      <c r="F12" s="96"/>
      <c r="G12" s="96"/>
      <c r="H12" s="96"/>
      <c r="I12" s="96"/>
      <c r="J12" s="96"/>
      <c r="K12" s="96"/>
    </row>
    <row r="13" spans="2:11" x14ac:dyDescent="0.25">
      <c r="B13" s="103" t="s">
        <v>16</v>
      </c>
      <c r="C13" s="81"/>
      <c r="D13" s="81"/>
      <c r="E13" s="81"/>
      <c r="F13" s="81"/>
      <c r="G13" s="81"/>
      <c r="H13" s="81"/>
      <c r="I13" s="81"/>
      <c r="J13" s="81"/>
      <c r="K13" s="23"/>
    </row>
    <row r="14" spans="2:11" x14ac:dyDescent="0.25">
      <c r="B14" s="366" t="s">
        <v>10</v>
      </c>
      <c r="C14" s="367"/>
      <c r="D14" s="367"/>
      <c r="E14" s="367"/>
      <c r="F14" s="368"/>
      <c r="G14" s="366" t="s">
        <v>11</v>
      </c>
      <c r="H14" s="367"/>
      <c r="I14" s="367"/>
      <c r="J14" s="367"/>
      <c r="K14" s="368"/>
    </row>
    <row r="15" spans="2:11" x14ac:dyDescent="0.25">
      <c r="B15" s="192"/>
      <c r="C15" s="193" t="s">
        <v>102</v>
      </c>
      <c r="D15" s="193"/>
      <c r="E15" s="193"/>
      <c r="F15" s="193"/>
      <c r="G15" s="193"/>
      <c r="H15" s="193"/>
      <c r="I15" s="193"/>
      <c r="J15" s="193"/>
      <c r="K15" s="194"/>
    </row>
    <row r="16" spans="2:11" x14ac:dyDescent="0.25">
      <c r="B16" s="361"/>
      <c r="C16" s="362"/>
      <c r="D16" s="362"/>
      <c r="E16" s="362"/>
      <c r="F16" s="362"/>
      <c r="G16" s="362"/>
      <c r="H16" s="362"/>
      <c r="I16" s="362"/>
      <c r="J16" s="362"/>
      <c r="K16" s="363"/>
    </row>
    <row r="17" spans="2:11" x14ac:dyDescent="0.25">
      <c r="B17" s="192"/>
      <c r="C17" s="193"/>
      <c r="D17" s="193"/>
      <c r="E17" s="193"/>
      <c r="F17" s="193"/>
      <c r="G17" s="193"/>
      <c r="H17" s="193"/>
      <c r="I17" s="193"/>
      <c r="J17" s="193"/>
      <c r="K17" s="194"/>
    </row>
    <row r="18" spans="2:11" x14ac:dyDescent="0.25">
      <c r="B18" s="192"/>
      <c r="C18" s="193"/>
      <c r="D18" s="193"/>
      <c r="E18" s="193"/>
      <c r="F18" s="194"/>
      <c r="G18" s="192"/>
      <c r="H18" s="193"/>
      <c r="I18" s="193"/>
      <c r="J18" s="193"/>
      <c r="K18" s="194"/>
    </row>
    <row r="19" spans="2:11" x14ac:dyDescent="0.25">
      <c r="B19" s="192"/>
      <c r="C19" s="193"/>
      <c r="D19" s="193"/>
      <c r="E19" s="193"/>
      <c r="F19" s="194"/>
      <c r="G19" s="192"/>
      <c r="H19" s="193"/>
      <c r="I19" s="193"/>
      <c r="J19" s="193"/>
      <c r="K19" s="194"/>
    </row>
    <row r="20" spans="2:11" x14ac:dyDescent="0.25">
      <c r="B20" s="192"/>
      <c r="C20" s="193"/>
      <c r="D20" s="193"/>
      <c r="E20" s="193"/>
      <c r="F20" s="194"/>
      <c r="G20" s="192"/>
      <c r="H20" s="193"/>
      <c r="I20" s="193"/>
      <c r="J20" s="193"/>
      <c r="K20" s="194"/>
    </row>
    <row r="21" spans="2:11" x14ac:dyDescent="0.25">
      <c r="B21" s="348" t="s">
        <v>101</v>
      </c>
      <c r="C21" s="349"/>
      <c r="D21" s="349"/>
      <c r="E21" s="349"/>
      <c r="F21" s="349"/>
      <c r="G21" s="349"/>
      <c r="H21" s="349"/>
      <c r="I21" s="349"/>
      <c r="J21" s="349"/>
      <c r="K21" s="350"/>
    </row>
    <row r="22" spans="2:11" x14ac:dyDescent="0.25">
      <c r="B22" s="192"/>
      <c r="C22" s="193"/>
      <c r="D22" s="193"/>
      <c r="E22" s="193"/>
      <c r="F22" s="194"/>
      <c r="G22" s="192"/>
      <c r="H22" s="193"/>
      <c r="I22" s="193"/>
      <c r="J22" s="193"/>
      <c r="K22" s="194"/>
    </row>
    <row r="23" spans="2:11" x14ac:dyDescent="0.25">
      <c r="B23" s="192"/>
      <c r="C23" s="193"/>
      <c r="D23" s="193"/>
      <c r="E23" s="193"/>
      <c r="F23" s="194"/>
      <c r="G23" s="192"/>
      <c r="H23" s="193"/>
      <c r="I23" s="193"/>
      <c r="J23" s="193"/>
      <c r="K23" s="194"/>
    </row>
    <row r="24" spans="2:11" x14ac:dyDescent="0.25">
      <c r="B24" s="192"/>
      <c r="C24" s="193"/>
      <c r="D24" s="193"/>
      <c r="E24" s="193"/>
      <c r="F24" s="194"/>
      <c r="G24" s="192"/>
      <c r="H24" s="193"/>
      <c r="I24" s="193"/>
      <c r="J24" s="193"/>
      <c r="K24" s="194"/>
    </row>
    <row r="25" spans="2:11" x14ac:dyDescent="0.25">
      <c r="B25" s="192"/>
      <c r="C25" s="193"/>
      <c r="D25" s="193"/>
      <c r="E25" s="193"/>
      <c r="F25" s="194"/>
      <c r="G25" s="192"/>
      <c r="H25" s="193"/>
      <c r="I25" s="193"/>
      <c r="J25" s="193"/>
      <c r="K25" s="194"/>
    </row>
    <row r="26" spans="2:11" x14ac:dyDescent="0.25">
      <c r="B26" s="192"/>
      <c r="C26" s="193"/>
      <c r="D26" s="193"/>
      <c r="E26" s="193"/>
      <c r="F26" s="194"/>
      <c r="G26" s="192"/>
      <c r="H26" s="193"/>
      <c r="I26" s="193"/>
      <c r="J26" s="193"/>
      <c r="K26" s="194"/>
    </row>
    <row r="27" spans="2:11" x14ac:dyDescent="0.25">
      <c r="B27" s="192"/>
      <c r="C27" s="193"/>
      <c r="D27" s="193"/>
      <c r="E27" s="193"/>
      <c r="F27" s="194"/>
      <c r="G27" s="192"/>
      <c r="H27" s="193"/>
      <c r="I27" s="193"/>
      <c r="J27" s="193"/>
      <c r="K27" s="194"/>
    </row>
    <row r="28" spans="2:11" ht="7.5" customHeight="1" x14ac:dyDescent="0.25">
      <c r="B28" s="83"/>
      <c r="C28" s="108"/>
      <c r="D28" s="108"/>
      <c r="E28" s="108"/>
      <c r="F28" s="108"/>
      <c r="G28" s="108"/>
      <c r="H28" s="108"/>
      <c r="I28" s="108"/>
      <c r="J28" s="108"/>
      <c r="K28" s="83"/>
    </row>
    <row r="29" spans="2:11" x14ac:dyDescent="0.25">
      <c r="B29" s="103" t="s">
        <v>17</v>
      </c>
      <c r="C29" s="81"/>
      <c r="D29" s="81"/>
      <c r="E29" s="81"/>
      <c r="F29" s="81"/>
      <c r="G29" s="81"/>
      <c r="H29" s="81"/>
      <c r="I29" s="81"/>
      <c r="J29" s="81"/>
      <c r="K29" s="23"/>
    </row>
    <row r="30" spans="2:11" ht="22.5" x14ac:dyDescent="0.25">
      <c r="B30" s="334" t="s">
        <v>7</v>
      </c>
      <c r="C30" s="335"/>
      <c r="D30" s="335"/>
      <c r="E30" s="336"/>
      <c r="F30" s="110" t="s">
        <v>74</v>
      </c>
      <c r="G30" s="111" t="s">
        <v>8</v>
      </c>
      <c r="H30" s="337" t="s">
        <v>20</v>
      </c>
      <c r="I30" s="338"/>
      <c r="J30" s="339" t="s">
        <v>21</v>
      </c>
      <c r="K30" s="340"/>
    </row>
    <row r="31" spans="2:11" x14ac:dyDescent="0.25">
      <c r="B31" s="341" t="s">
        <v>58</v>
      </c>
      <c r="C31" s="342"/>
      <c r="D31" s="342"/>
      <c r="E31" s="343"/>
      <c r="F31" s="26" t="s">
        <v>59</v>
      </c>
      <c r="G31" s="24">
        <v>4</v>
      </c>
      <c r="H31" s="25"/>
      <c r="I31" s="88">
        <v>250</v>
      </c>
      <c r="J31" s="181"/>
      <c r="K31" s="137">
        <f>G31*I31</f>
        <v>1000</v>
      </c>
    </row>
    <row r="32" spans="2:11" x14ac:dyDescent="0.25">
      <c r="B32" s="341" t="s">
        <v>103</v>
      </c>
      <c r="C32" s="342"/>
      <c r="D32" s="342"/>
      <c r="E32" s="343"/>
      <c r="F32" s="26" t="s">
        <v>104</v>
      </c>
      <c r="G32" s="24">
        <v>2</v>
      </c>
      <c r="H32" s="25"/>
      <c r="I32" s="88">
        <v>8</v>
      </c>
      <c r="J32" s="182"/>
      <c r="K32" s="137">
        <f>G32*I32</f>
        <v>16</v>
      </c>
    </row>
    <row r="33" spans="1:11" x14ac:dyDescent="0.25">
      <c r="B33" s="158" t="s">
        <v>103</v>
      </c>
      <c r="C33" s="159"/>
      <c r="D33" s="159"/>
      <c r="E33" s="199"/>
      <c r="F33" s="26" t="s">
        <v>106</v>
      </c>
      <c r="G33" s="24">
        <v>2</v>
      </c>
      <c r="H33" s="25"/>
      <c r="I33" s="88">
        <v>7</v>
      </c>
      <c r="J33" s="183"/>
      <c r="K33" s="137">
        <f>G33*I33</f>
        <v>14</v>
      </c>
    </row>
    <row r="34" spans="1:11" x14ac:dyDescent="0.25">
      <c r="B34" s="341"/>
      <c r="C34" s="342"/>
      <c r="D34" s="342"/>
      <c r="E34" s="343"/>
      <c r="F34" s="26"/>
      <c r="G34" s="24"/>
      <c r="H34" s="25"/>
      <c r="I34" s="23"/>
      <c r="J34" s="182"/>
      <c r="K34" s="137"/>
    </row>
    <row r="35" spans="1:11" x14ac:dyDescent="0.25">
      <c r="B35" s="388"/>
      <c r="C35" s="389"/>
      <c r="D35" s="389"/>
      <c r="E35" s="83"/>
      <c r="F35" s="81"/>
      <c r="G35" s="81"/>
      <c r="H35" s="81"/>
      <c r="I35" s="81"/>
      <c r="J35" s="184"/>
      <c r="K35" s="185">
        <f>SUM(K31:K34)</f>
        <v>1030</v>
      </c>
    </row>
    <row r="36" spans="1:11" x14ac:dyDescent="0.25">
      <c r="B36" s="107" t="s">
        <v>12</v>
      </c>
      <c r="C36" s="108"/>
      <c r="D36" s="108"/>
      <c r="E36" s="108"/>
      <c r="F36" s="108"/>
      <c r="G36" s="108"/>
      <c r="H36" s="108"/>
      <c r="I36" s="108"/>
      <c r="J36" s="108"/>
      <c r="K36" s="109"/>
    </row>
    <row r="37" spans="1:11" x14ac:dyDescent="0.25">
      <c r="B37" s="103" t="s">
        <v>18</v>
      </c>
      <c r="C37" s="108"/>
      <c r="D37" s="108"/>
      <c r="E37" s="108"/>
      <c r="F37" s="108"/>
      <c r="G37" s="108"/>
      <c r="H37" s="108"/>
      <c r="I37" s="108"/>
      <c r="J37" s="108"/>
      <c r="K37" s="109"/>
    </row>
    <row r="38" spans="1:11" ht="22.5" x14ac:dyDescent="0.25">
      <c r="B38" s="334" t="s">
        <v>9</v>
      </c>
      <c r="C38" s="335"/>
      <c r="D38" s="335"/>
      <c r="E38" s="336"/>
      <c r="F38" s="110" t="s">
        <v>13</v>
      </c>
      <c r="G38" s="113" t="s">
        <v>8</v>
      </c>
      <c r="H38" s="334" t="s">
        <v>20</v>
      </c>
      <c r="I38" s="336"/>
      <c r="J38" s="327" t="s">
        <v>21</v>
      </c>
      <c r="K38" s="328"/>
    </row>
    <row r="39" spans="1:11" ht="24" customHeight="1" x14ac:dyDescent="0.25">
      <c r="B39" s="380" t="s">
        <v>105</v>
      </c>
      <c r="C39" s="390"/>
      <c r="D39" s="390"/>
      <c r="E39" s="391"/>
      <c r="F39" s="186" t="s">
        <v>59</v>
      </c>
      <c r="G39" s="200">
        <v>4</v>
      </c>
      <c r="H39" s="25"/>
      <c r="I39" s="150">
        <v>25</v>
      </c>
      <c r="J39" s="187"/>
      <c r="K39" s="188">
        <f>I39*G39</f>
        <v>100</v>
      </c>
    </row>
    <row r="40" spans="1:11" x14ac:dyDescent="0.25">
      <c r="B40" s="380" t="s">
        <v>166</v>
      </c>
      <c r="C40" s="390"/>
      <c r="D40" s="390"/>
      <c r="E40" s="154"/>
      <c r="F40" s="186" t="s">
        <v>25</v>
      </c>
      <c r="G40" s="24">
        <v>2</v>
      </c>
      <c r="H40" s="25"/>
      <c r="I40" s="88">
        <v>7.5</v>
      </c>
      <c r="J40" s="182"/>
      <c r="K40" s="188">
        <f>G40*I40</f>
        <v>15</v>
      </c>
    </row>
    <row r="41" spans="1:11" ht="18.75" customHeight="1" x14ac:dyDescent="0.25">
      <c r="B41" s="393" t="s">
        <v>167</v>
      </c>
      <c r="C41" s="394"/>
      <c r="D41" s="394"/>
      <c r="E41" s="154"/>
      <c r="F41" s="186" t="s">
        <v>25</v>
      </c>
      <c r="G41" s="24">
        <v>2</v>
      </c>
      <c r="H41" s="395">
        <v>5</v>
      </c>
      <c r="I41" s="396"/>
      <c r="J41" s="201"/>
      <c r="K41" s="188">
        <v>10</v>
      </c>
    </row>
    <row r="42" spans="1:11" x14ac:dyDescent="0.25">
      <c r="B42" s="376" t="s">
        <v>30</v>
      </c>
      <c r="C42" s="377"/>
      <c r="D42" s="377"/>
      <c r="E42" s="392"/>
      <c r="F42" s="25"/>
      <c r="G42" s="81"/>
      <c r="H42" s="81"/>
      <c r="I42" s="81"/>
      <c r="J42" s="25"/>
      <c r="K42" s="155"/>
    </row>
    <row r="43" spans="1:11" x14ac:dyDescent="0.25">
      <c r="B43" s="196"/>
      <c r="C43" s="197"/>
      <c r="D43" s="197"/>
      <c r="E43" s="197"/>
      <c r="F43" s="81"/>
      <c r="G43" s="81"/>
      <c r="H43" s="81"/>
      <c r="I43" s="81"/>
      <c r="J43" s="81"/>
      <c r="K43" s="155">
        <v>125</v>
      </c>
    </row>
    <row r="44" spans="1:11" x14ac:dyDescent="0.25">
      <c r="B44" s="108"/>
      <c r="C44" s="108"/>
      <c r="D44" s="108"/>
      <c r="E44" s="108"/>
      <c r="F44" s="108"/>
      <c r="G44" s="108"/>
      <c r="H44" s="108"/>
      <c r="I44" s="108"/>
      <c r="J44" s="108"/>
      <c r="K44" s="198"/>
    </row>
    <row r="45" spans="1:11" x14ac:dyDescent="0.25">
      <c r="A45" s="10"/>
      <c r="B45" s="103" t="s">
        <v>19</v>
      </c>
      <c r="C45" s="81"/>
      <c r="D45" s="81"/>
      <c r="E45" s="81"/>
      <c r="F45" s="81"/>
      <c r="G45" s="81"/>
      <c r="H45" s="81"/>
      <c r="I45" s="81"/>
      <c r="J45" s="81"/>
      <c r="K45" s="23"/>
    </row>
    <row r="46" spans="1:11" x14ac:dyDescent="0.25">
      <c r="B46" s="107" t="s">
        <v>15</v>
      </c>
      <c r="C46" s="108"/>
      <c r="D46" s="108"/>
      <c r="E46" s="108"/>
      <c r="F46" s="108"/>
      <c r="G46" s="108"/>
      <c r="H46" s="108"/>
      <c r="I46" s="108"/>
      <c r="J46" s="108"/>
      <c r="K46" s="109"/>
    </row>
    <row r="47" spans="1:11" x14ac:dyDescent="0.25">
      <c r="B47" s="115"/>
      <c r="C47" s="83"/>
      <c r="D47" s="83"/>
      <c r="E47" s="83"/>
      <c r="F47" s="83"/>
      <c r="G47" s="83"/>
      <c r="H47" s="83"/>
      <c r="I47" s="83"/>
      <c r="J47" s="83"/>
      <c r="K47" s="116"/>
    </row>
    <row r="48" spans="1:11" x14ac:dyDescent="0.25">
      <c r="B48" s="108"/>
      <c r="C48" s="108"/>
      <c r="D48" s="108"/>
      <c r="E48" s="108"/>
      <c r="F48" s="108"/>
      <c r="G48" s="108"/>
      <c r="H48" s="108"/>
      <c r="I48" s="108"/>
      <c r="J48" s="108"/>
      <c r="K48" s="108"/>
    </row>
    <row r="49" spans="2:11" x14ac:dyDescent="0.25">
      <c r="B49" s="108"/>
      <c r="C49" s="108"/>
      <c r="D49" s="108"/>
      <c r="E49" s="108"/>
      <c r="F49" s="108"/>
      <c r="G49" s="108"/>
      <c r="H49" s="108"/>
      <c r="I49" s="108"/>
      <c r="J49" s="108"/>
      <c r="K49" s="108"/>
    </row>
    <row r="50" spans="2:11" x14ac:dyDescent="0.25">
      <c r="B50" s="96"/>
      <c r="C50" s="83"/>
      <c r="D50" s="83"/>
      <c r="E50" s="83"/>
      <c r="F50" s="96"/>
      <c r="G50" s="96"/>
      <c r="H50" s="83"/>
      <c r="I50" s="83"/>
      <c r="J50" s="83"/>
      <c r="K50" s="96"/>
    </row>
    <row r="51" spans="2:11" ht="18.75" customHeight="1" x14ac:dyDescent="0.25">
      <c r="B51" s="96"/>
      <c r="C51" s="325" t="s">
        <v>14</v>
      </c>
      <c r="D51" s="325"/>
      <c r="E51" s="325"/>
      <c r="F51" s="96"/>
      <c r="G51" s="96"/>
      <c r="H51" s="324" t="s">
        <v>31</v>
      </c>
      <c r="I51" s="324"/>
      <c r="J51" s="324"/>
      <c r="K51" s="96"/>
    </row>
    <row r="52" spans="2:11" x14ac:dyDescent="0.25">
      <c r="B52" s="179"/>
      <c r="C52" s="326"/>
      <c r="D52" s="326"/>
      <c r="E52" s="326"/>
      <c r="F52" s="96"/>
      <c r="G52" s="180"/>
      <c r="H52" s="324"/>
      <c r="I52" s="324"/>
      <c r="J52" s="324"/>
      <c r="K52" s="96"/>
    </row>
    <row r="53" spans="2:11" x14ac:dyDescent="0.25">
      <c r="B53" s="96"/>
      <c r="C53" s="96"/>
      <c r="D53" s="96"/>
      <c r="E53" s="96"/>
      <c r="F53" s="96"/>
      <c r="G53" s="96"/>
      <c r="H53" s="96"/>
      <c r="I53" s="96"/>
      <c r="J53" s="96"/>
      <c r="K53" s="96"/>
    </row>
    <row r="54" spans="2:11" x14ac:dyDescent="0.25">
      <c r="B54" s="96"/>
      <c r="C54" s="96"/>
      <c r="D54" s="96"/>
      <c r="E54" s="96"/>
      <c r="F54" s="96"/>
      <c r="G54" s="96"/>
      <c r="H54" s="96"/>
      <c r="I54" s="96"/>
      <c r="J54" s="96"/>
      <c r="K54" s="96"/>
    </row>
    <row r="55" spans="2:11" x14ac:dyDescent="0.25">
      <c r="B55" s="96"/>
      <c r="C55" s="96"/>
      <c r="D55" s="96"/>
      <c r="E55" s="96"/>
      <c r="F55" s="96"/>
      <c r="G55" s="96"/>
      <c r="H55" s="96"/>
      <c r="I55" s="96"/>
      <c r="J55" s="96"/>
      <c r="K55" s="96"/>
    </row>
  </sheetData>
  <mergeCells count="28">
    <mergeCell ref="H51:J52"/>
    <mergeCell ref="B38:E38"/>
    <mergeCell ref="H38:I38"/>
    <mergeCell ref="J38:K38"/>
    <mergeCell ref="B39:E39"/>
    <mergeCell ref="B40:D40"/>
    <mergeCell ref="B42:E42"/>
    <mergeCell ref="B41:D41"/>
    <mergeCell ref="H41:I41"/>
    <mergeCell ref="B31:E31"/>
    <mergeCell ref="B32:E32"/>
    <mergeCell ref="B34:E34"/>
    <mergeCell ref="B35:D35"/>
    <mergeCell ref="C51:E52"/>
    <mergeCell ref="B21:K21"/>
    <mergeCell ref="B30:E30"/>
    <mergeCell ref="H30:I30"/>
    <mergeCell ref="J30:K30"/>
    <mergeCell ref="B14:F14"/>
    <mergeCell ref="G14:K14"/>
    <mergeCell ref="B16:K16"/>
    <mergeCell ref="B11:F11"/>
    <mergeCell ref="G11:K11"/>
    <mergeCell ref="B1:K1"/>
    <mergeCell ref="B9:F9"/>
    <mergeCell ref="G9:K9"/>
    <mergeCell ref="B10:F10"/>
    <mergeCell ref="G10:K1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zoomScaleNormal="100" zoomScalePageLayoutView="110" workbookViewId="0">
      <selection activeCell="N9" sqref="N9"/>
    </sheetView>
  </sheetViews>
  <sheetFormatPr baseColWidth="10" defaultRowHeight="15" x14ac:dyDescent="0.25"/>
  <cols>
    <col min="1" max="1" width="1.5703125" customWidth="1"/>
    <col min="4" max="4" width="8.5703125" customWidth="1"/>
    <col min="5" max="5" width="8" customWidth="1"/>
    <col min="6" max="6" width="6.85546875" customWidth="1"/>
    <col min="8" max="8" width="10.140625" customWidth="1"/>
    <col min="9" max="9" width="5.7109375" customWidth="1"/>
    <col min="10" max="10" width="4.28515625" customWidth="1"/>
    <col min="11" max="11" width="7.5703125" customWidth="1"/>
  </cols>
  <sheetData>
    <row r="1" spans="2:11" ht="15.75" thickBot="1" x14ac:dyDescent="0.3">
      <c r="B1" s="345" t="s">
        <v>39</v>
      </c>
      <c r="C1" s="346"/>
      <c r="D1" s="346"/>
      <c r="E1" s="346"/>
      <c r="F1" s="346"/>
      <c r="G1" s="346"/>
      <c r="H1" s="346"/>
      <c r="I1" s="346"/>
      <c r="J1" s="346"/>
      <c r="K1" s="347"/>
    </row>
    <row r="2" spans="2:11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1" x14ac:dyDescent="0.25">
      <c r="B3" s="97" t="s">
        <v>0</v>
      </c>
      <c r="C3" s="98"/>
      <c r="D3" s="98"/>
      <c r="E3" s="98" t="s">
        <v>67</v>
      </c>
      <c r="F3" s="98"/>
      <c r="G3" s="98"/>
      <c r="H3" s="98"/>
      <c r="I3" s="98"/>
      <c r="J3" s="98"/>
      <c r="K3" s="99"/>
    </row>
    <row r="4" spans="2:11" x14ac:dyDescent="0.25">
      <c r="B4" s="24" t="s">
        <v>1</v>
      </c>
      <c r="C4" s="25">
        <v>1</v>
      </c>
      <c r="D4" s="81"/>
      <c r="E4" s="81"/>
      <c r="F4" s="81"/>
      <c r="G4" s="81"/>
      <c r="H4" s="81"/>
      <c r="I4" s="81"/>
      <c r="J4" s="81"/>
      <c r="K4" s="23"/>
    </row>
    <row r="5" spans="2:11" x14ac:dyDescent="0.25">
      <c r="B5" s="24" t="s">
        <v>3</v>
      </c>
      <c r="C5" s="25" t="s">
        <v>60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2</v>
      </c>
      <c r="C6" s="25" t="s">
        <v>68</v>
      </c>
      <c r="D6" s="81"/>
      <c r="E6" s="81"/>
      <c r="F6" s="81"/>
      <c r="G6" s="81"/>
      <c r="H6" s="81"/>
      <c r="I6" s="81"/>
      <c r="J6" s="81"/>
      <c r="K6" s="23"/>
    </row>
    <row r="7" spans="2:11" x14ac:dyDescent="0.25">
      <c r="B7" s="24"/>
      <c r="C7" s="25" t="s">
        <v>70</v>
      </c>
      <c r="D7" s="81"/>
      <c r="E7" s="81"/>
      <c r="F7" s="81"/>
      <c r="G7" s="81"/>
      <c r="H7" s="81"/>
      <c r="I7" s="81"/>
      <c r="J7" s="81"/>
      <c r="K7" s="23"/>
    </row>
    <row r="8" spans="2:11" x14ac:dyDescent="0.25">
      <c r="B8" s="24"/>
      <c r="C8" s="25" t="s">
        <v>69</v>
      </c>
      <c r="D8" s="81"/>
      <c r="E8" s="81"/>
      <c r="F8" s="81"/>
      <c r="G8" s="81"/>
      <c r="H8" s="81"/>
      <c r="I8" s="81"/>
      <c r="J8" s="81"/>
      <c r="K8" s="23"/>
    </row>
    <row r="9" spans="2:11" x14ac:dyDescent="0.25">
      <c r="B9" s="96"/>
      <c r="C9" s="96"/>
      <c r="D9" s="96"/>
      <c r="E9" s="96"/>
      <c r="F9" s="96"/>
      <c r="G9" s="81"/>
      <c r="H9" s="96"/>
      <c r="I9" s="96"/>
      <c r="J9" s="96"/>
      <c r="K9" s="96"/>
    </row>
    <row r="10" spans="2:11" x14ac:dyDescent="0.25">
      <c r="B10" s="103" t="s">
        <v>6</v>
      </c>
      <c r="C10" s="81"/>
      <c r="D10" s="81"/>
      <c r="E10" s="81"/>
      <c r="F10" s="81"/>
      <c r="G10" s="81"/>
      <c r="H10" s="117"/>
      <c r="I10" s="81"/>
      <c r="J10" s="81"/>
      <c r="K10" s="23"/>
    </row>
    <row r="11" spans="2:11" x14ac:dyDescent="0.25">
      <c r="B11" s="348" t="s">
        <v>4</v>
      </c>
      <c r="C11" s="349"/>
      <c r="D11" s="349"/>
      <c r="E11" s="349"/>
      <c r="F11" s="350"/>
      <c r="G11" s="348" t="s">
        <v>5</v>
      </c>
      <c r="H11" s="349"/>
      <c r="I11" s="349"/>
      <c r="J11" s="349"/>
      <c r="K11" s="350"/>
    </row>
    <row r="12" spans="2:11" ht="23.25" customHeight="1" x14ac:dyDescent="0.25">
      <c r="B12" s="385" t="s">
        <v>71</v>
      </c>
      <c r="C12" s="386"/>
      <c r="D12" s="386"/>
      <c r="E12" s="386"/>
      <c r="F12" s="387"/>
      <c r="G12" s="358" t="s">
        <v>61</v>
      </c>
      <c r="H12" s="359"/>
      <c r="I12" s="359"/>
      <c r="J12" s="359"/>
      <c r="K12" s="360"/>
    </row>
    <row r="13" spans="2:11" ht="32.25" customHeight="1" x14ac:dyDescent="0.25">
      <c r="B13" s="358" t="s">
        <v>73</v>
      </c>
      <c r="C13" s="359"/>
      <c r="D13" s="359"/>
      <c r="E13" s="359"/>
      <c r="F13" s="360"/>
      <c r="G13" s="358" t="s">
        <v>72</v>
      </c>
      <c r="H13" s="359"/>
      <c r="I13" s="359"/>
      <c r="J13" s="359"/>
      <c r="K13" s="360"/>
    </row>
    <row r="14" spans="2:11" x14ac:dyDescent="0.25">
      <c r="B14" s="96"/>
      <c r="C14" s="96"/>
      <c r="D14" s="96"/>
      <c r="E14" s="96"/>
      <c r="F14" s="96"/>
      <c r="G14" s="96"/>
      <c r="H14" s="96"/>
      <c r="I14" s="96"/>
      <c r="J14" s="96"/>
      <c r="K14" s="96"/>
    </row>
    <row r="15" spans="2:11" x14ac:dyDescent="0.25">
      <c r="B15" s="103" t="s">
        <v>16</v>
      </c>
      <c r="C15" s="81"/>
      <c r="D15" s="81"/>
      <c r="E15" s="81"/>
      <c r="F15" s="81"/>
      <c r="G15" s="81"/>
      <c r="H15" s="81"/>
      <c r="I15" s="81"/>
      <c r="J15" s="81"/>
      <c r="K15" s="23"/>
    </row>
    <row r="16" spans="2:11" x14ac:dyDescent="0.25">
      <c r="B16" s="366" t="s">
        <v>10</v>
      </c>
      <c r="C16" s="367"/>
      <c r="D16" s="367"/>
      <c r="E16" s="367"/>
      <c r="F16" s="368"/>
      <c r="G16" s="366" t="s">
        <v>11</v>
      </c>
      <c r="H16" s="367"/>
      <c r="I16" s="367"/>
      <c r="J16" s="367"/>
      <c r="K16" s="368"/>
    </row>
    <row r="17" spans="2:11" x14ac:dyDescent="0.25">
      <c r="B17" s="192"/>
      <c r="C17" s="193"/>
      <c r="D17" s="193"/>
      <c r="E17" s="193"/>
      <c r="F17" s="193"/>
      <c r="G17" s="193"/>
      <c r="H17" s="193"/>
      <c r="I17" s="193"/>
      <c r="J17" s="193"/>
      <c r="K17" s="194"/>
    </row>
    <row r="18" spans="2:11" x14ac:dyDescent="0.25">
      <c r="B18" s="361"/>
      <c r="C18" s="362"/>
      <c r="D18" s="362"/>
      <c r="E18" s="362"/>
      <c r="F18" s="362"/>
      <c r="G18" s="362"/>
      <c r="H18" s="362"/>
      <c r="I18" s="362"/>
      <c r="J18" s="362"/>
      <c r="K18" s="363"/>
    </row>
    <row r="19" spans="2:11" x14ac:dyDescent="0.25">
      <c r="B19" s="192"/>
      <c r="C19" s="193"/>
      <c r="D19" s="193"/>
      <c r="E19" s="193"/>
      <c r="F19" s="193"/>
      <c r="G19" s="193"/>
      <c r="H19" s="193"/>
      <c r="I19" s="193"/>
      <c r="J19" s="193"/>
      <c r="K19" s="194"/>
    </row>
    <row r="20" spans="2:11" x14ac:dyDescent="0.25">
      <c r="B20" s="192"/>
      <c r="C20" s="193"/>
      <c r="D20" s="193"/>
      <c r="E20" s="193"/>
      <c r="F20" s="194"/>
      <c r="G20" s="192"/>
      <c r="H20" s="193"/>
      <c r="I20" s="193"/>
      <c r="J20" s="193"/>
      <c r="K20" s="194"/>
    </row>
    <row r="21" spans="2:11" x14ac:dyDescent="0.25">
      <c r="B21" s="192"/>
      <c r="C21" s="193"/>
      <c r="D21" s="193"/>
      <c r="E21" s="193"/>
      <c r="F21" s="194"/>
      <c r="G21" s="192"/>
      <c r="H21" s="193"/>
      <c r="I21" s="193"/>
      <c r="J21" s="193"/>
      <c r="K21" s="194"/>
    </row>
    <row r="22" spans="2:11" x14ac:dyDescent="0.25">
      <c r="B22" s="192"/>
      <c r="C22" s="193"/>
      <c r="D22" s="193"/>
      <c r="E22" s="193"/>
      <c r="F22" s="194"/>
      <c r="G22" s="192"/>
      <c r="H22" s="193"/>
      <c r="I22" s="193"/>
      <c r="J22" s="193"/>
      <c r="K22" s="194"/>
    </row>
    <row r="23" spans="2:11" x14ac:dyDescent="0.25">
      <c r="B23" s="192"/>
      <c r="C23" s="193"/>
      <c r="D23" s="193"/>
      <c r="E23" s="193"/>
      <c r="F23" s="194"/>
      <c r="G23" s="192"/>
      <c r="H23" s="193"/>
      <c r="I23" s="193"/>
      <c r="J23" s="193"/>
      <c r="K23" s="194"/>
    </row>
    <row r="24" spans="2:11" x14ac:dyDescent="0.25">
      <c r="B24" s="192"/>
      <c r="C24" s="193"/>
      <c r="D24" s="193"/>
      <c r="E24" s="193"/>
      <c r="F24" s="194"/>
      <c r="G24" s="192"/>
      <c r="H24" s="193"/>
      <c r="I24" s="193"/>
      <c r="J24" s="193"/>
      <c r="K24" s="194"/>
    </row>
    <row r="25" spans="2:11" x14ac:dyDescent="0.25">
      <c r="B25" s="83"/>
      <c r="C25" s="108"/>
      <c r="D25" s="108"/>
      <c r="E25" s="108"/>
      <c r="F25" s="108"/>
      <c r="G25" s="108"/>
      <c r="H25" s="108"/>
      <c r="I25" s="108"/>
      <c r="J25" s="108"/>
      <c r="K25" s="83"/>
    </row>
    <row r="26" spans="2:11" x14ac:dyDescent="0.25">
      <c r="B26" s="103" t="s">
        <v>17</v>
      </c>
      <c r="C26" s="81"/>
      <c r="D26" s="81"/>
      <c r="E26" s="81"/>
      <c r="F26" s="81"/>
      <c r="G26" s="205"/>
      <c r="H26" s="81"/>
      <c r="I26" s="81"/>
      <c r="J26" s="81"/>
      <c r="K26" s="23"/>
    </row>
    <row r="27" spans="2:11" x14ac:dyDescent="0.25">
      <c r="B27" s="107"/>
      <c r="C27" s="108"/>
      <c r="D27" s="108"/>
      <c r="E27" s="108"/>
      <c r="F27" s="108"/>
      <c r="G27" s="108"/>
      <c r="H27" s="108"/>
      <c r="I27" s="108"/>
      <c r="J27" s="108"/>
      <c r="K27" s="109"/>
    </row>
    <row r="28" spans="2:11" ht="33.75" x14ac:dyDescent="0.25">
      <c r="B28" s="334" t="s">
        <v>7</v>
      </c>
      <c r="C28" s="335"/>
      <c r="D28" s="335"/>
      <c r="E28" s="336"/>
      <c r="F28" s="110" t="s">
        <v>74</v>
      </c>
      <c r="G28" s="111" t="s">
        <v>8</v>
      </c>
      <c r="H28" s="337" t="s">
        <v>20</v>
      </c>
      <c r="I28" s="338"/>
      <c r="J28" s="339" t="s">
        <v>21</v>
      </c>
      <c r="K28" s="340"/>
    </row>
    <row r="29" spans="2:11" x14ac:dyDescent="0.25">
      <c r="B29" s="341" t="s">
        <v>78</v>
      </c>
      <c r="C29" s="342"/>
      <c r="D29" s="342"/>
      <c r="E29" s="343"/>
      <c r="F29" s="26" t="s">
        <v>79</v>
      </c>
      <c r="G29" s="24">
        <v>2</v>
      </c>
      <c r="H29" s="25"/>
      <c r="I29" s="87">
        <v>27</v>
      </c>
      <c r="J29" s="181"/>
      <c r="K29" s="137">
        <f>G29*I29</f>
        <v>54</v>
      </c>
    </row>
    <row r="30" spans="2:11" x14ac:dyDescent="0.25">
      <c r="B30" s="341" t="s">
        <v>75</v>
      </c>
      <c r="C30" s="342"/>
      <c r="D30" s="342"/>
      <c r="E30" s="343"/>
      <c r="F30" s="26" t="s">
        <v>76</v>
      </c>
      <c r="G30" s="24">
        <v>2</v>
      </c>
      <c r="H30" s="25"/>
      <c r="I30" s="23">
        <v>59.9</v>
      </c>
      <c r="J30" s="182"/>
      <c r="K30" s="137">
        <f>G30*I30</f>
        <v>119.8</v>
      </c>
    </row>
    <row r="31" spans="2:11" x14ac:dyDescent="0.25">
      <c r="B31" s="341" t="s">
        <v>168</v>
      </c>
      <c r="C31" s="342"/>
      <c r="D31" s="342"/>
      <c r="E31" s="343"/>
      <c r="F31" s="26" t="s">
        <v>80</v>
      </c>
      <c r="G31" s="24">
        <v>2</v>
      </c>
      <c r="H31" s="25"/>
      <c r="I31" s="23">
        <v>2</v>
      </c>
      <c r="J31" s="182"/>
      <c r="K31" s="137">
        <f>G31*I31</f>
        <v>4</v>
      </c>
    </row>
    <row r="32" spans="2:11" x14ac:dyDescent="0.25">
      <c r="B32" s="388"/>
      <c r="C32" s="389"/>
      <c r="D32" s="389"/>
      <c r="E32" s="83"/>
      <c r="F32" s="81"/>
      <c r="G32" s="81"/>
      <c r="H32" s="81"/>
      <c r="I32" s="81"/>
      <c r="J32" s="184"/>
      <c r="K32" s="185">
        <f>SUM(K29:K31)</f>
        <v>177.8</v>
      </c>
    </row>
    <row r="33" spans="1:11" x14ac:dyDescent="0.25">
      <c r="B33" s="107" t="s">
        <v>12</v>
      </c>
      <c r="C33" s="108"/>
      <c r="D33" s="108"/>
      <c r="E33" s="108"/>
      <c r="F33" s="108"/>
      <c r="G33" s="108"/>
      <c r="H33" s="108"/>
      <c r="I33" s="108"/>
      <c r="J33" s="108"/>
      <c r="K33" s="109"/>
    </row>
    <row r="34" spans="1:11" x14ac:dyDescent="0.25">
      <c r="B34" s="103" t="s">
        <v>18</v>
      </c>
      <c r="C34" s="108"/>
      <c r="D34" s="108"/>
      <c r="E34" s="108"/>
      <c r="F34" s="108"/>
      <c r="G34" s="108"/>
      <c r="H34" s="108"/>
      <c r="I34" s="108"/>
      <c r="J34" s="108"/>
      <c r="K34" s="109"/>
    </row>
    <row r="35" spans="1:11" ht="33.75" x14ac:dyDescent="0.25">
      <c r="B35" s="334" t="s">
        <v>9</v>
      </c>
      <c r="C35" s="335"/>
      <c r="D35" s="335"/>
      <c r="E35" s="336"/>
      <c r="F35" s="110" t="s">
        <v>74</v>
      </c>
      <c r="G35" s="113" t="s">
        <v>8</v>
      </c>
      <c r="H35" s="337" t="s">
        <v>20</v>
      </c>
      <c r="I35" s="338"/>
      <c r="J35" s="339" t="s">
        <v>21</v>
      </c>
      <c r="K35" s="340"/>
    </row>
    <row r="36" spans="1:11" ht="35.25" customHeight="1" x14ac:dyDescent="0.25">
      <c r="B36" s="380" t="s">
        <v>77</v>
      </c>
      <c r="C36" s="390"/>
      <c r="D36" s="390"/>
      <c r="E36" s="391"/>
      <c r="F36" s="186" t="s">
        <v>79</v>
      </c>
      <c r="G36" s="202">
        <v>2</v>
      </c>
      <c r="H36" s="25"/>
      <c r="I36" s="203">
        <v>20</v>
      </c>
      <c r="J36" s="187"/>
      <c r="K36" s="137">
        <f>G36*I36</f>
        <v>40</v>
      </c>
    </row>
    <row r="37" spans="1:11" ht="35.25" customHeight="1" x14ac:dyDescent="0.25">
      <c r="B37" s="393" t="s">
        <v>179</v>
      </c>
      <c r="C37" s="394"/>
      <c r="D37" s="394"/>
      <c r="E37" s="397"/>
      <c r="F37" s="186" t="s">
        <v>76</v>
      </c>
      <c r="G37" s="202">
        <v>2</v>
      </c>
      <c r="H37" s="25"/>
      <c r="I37" s="204">
        <v>20</v>
      </c>
      <c r="J37" s="182"/>
      <c r="K37" s="137">
        <f>G37*I37</f>
        <v>40</v>
      </c>
    </row>
    <row r="38" spans="1:11" x14ac:dyDescent="0.25">
      <c r="B38" s="196"/>
      <c r="C38" s="197"/>
      <c r="D38" s="197"/>
      <c r="E38" s="197"/>
      <c r="F38" s="81"/>
      <c r="G38" s="81"/>
      <c r="H38" s="81"/>
      <c r="I38" s="81"/>
      <c r="J38" s="81"/>
      <c r="K38" s="155">
        <f>SUM(K36:K37)</f>
        <v>80</v>
      </c>
    </row>
    <row r="39" spans="1:11" x14ac:dyDescent="0.25">
      <c r="A39" s="10"/>
      <c r="B39" s="103" t="s">
        <v>19</v>
      </c>
      <c r="C39" s="81"/>
      <c r="D39" s="81"/>
      <c r="E39" s="81"/>
      <c r="F39" s="81"/>
      <c r="G39" s="81"/>
      <c r="H39" s="81"/>
      <c r="I39" s="81"/>
      <c r="J39" s="81"/>
      <c r="K39" s="23"/>
    </row>
    <row r="40" spans="1:11" x14ac:dyDescent="0.25">
      <c r="B40" s="107" t="s">
        <v>15</v>
      </c>
      <c r="C40" s="108"/>
      <c r="D40" s="108"/>
      <c r="E40" s="108"/>
      <c r="F40" s="108"/>
      <c r="G40" s="108"/>
      <c r="H40" s="108"/>
      <c r="I40" s="108"/>
      <c r="J40" s="108">
        <v>0</v>
      </c>
      <c r="K40" s="109"/>
    </row>
    <row r="41" spans="1:11" ht="5.25" customHeight="1" x14ac:dyDescent="0.25">
      <c r="B41" s="115"/>
      <c r="C41" s="83"/>
      <c r="D41" s="83"/>
      <c r="E41" s="83"/>
      <c r="F41" s="83"/>
      <c r="G41" s="83"/>
      <c r="H41" s="83"/>
      <c r="I41" s="83"/>
      <c r="J41" s="83"/>
      <c r="K41" s="116"/>
    </row>
    <row r="42" spans="1:11" x14ac:dyDescent="0.25">
      <c r="B42" s="108"/>
      <c r="C42" s="108"/>
      <c r="D42" s="108"/>
      <c r="E42" s="108"/>
      <c r="F42" s="108"/>
      <c r="G42" s="108"/>
      <c r="H42" s="108"/>
      <c r="I42" s="108"/>
      <c r="J42" s="108"/>
      <c r="K42" s="108"/>
    </row>
    <row r="43" spans="1:11" x14ac:dyDescent="0.25">
      <c r="B43" s="108"/>
      <c r="C43" s="108"/>
      <c r="D43" s="108"/>
      <c r="E43" s="108"/>
      <c r="F43" s="108"/>
      <c r="G43" s="108"/>
      <c r="H43" s="108"/>
      <c r="I43" s="108"/>
      <c r="J43" s="108"/>
      <c r="K43" s="108"/>
    </row>
    <row r="44" spans="1:11" x14ac:dyDescent="0.25">
      <c r="B44" s="96"/>
      <c r="C44" s="83"/>
      <c r="D44" s="83"/>
      <c r="E44" s="83"/>
      <c r="F44" s="96"/>
      <c r="G44" s="96"/>
      <c r="H44" s="83"/>
      <c r="I44" s="83"/>
      <c r="J44" s="83"/>
      <c r="K44" s="96"/>
    </row>
    <row r="45" spans="1:11" x14ac:dyDescent="0.25">
      <c r="B45" s="96"/>
      <c r="C45" s="325" t="s">
        <v>14</v>
      </c>
      <c r="D45" s="325"/>
      <c r="E45" s="325"/>
      <c r="F45" s="96"/>
      <c r="G45" s="96"/>
      <c r="H45" s="324" t="s">
        <v>31</v>
      </c>
      <c r="I45" s="324"/>
      <c r="J45" s="324"/>
      <c r="K45" s="96"/>
    </row>
    <row r="46" spans="1:11" x14ac:dyDescent="0.25">
      <c r="B46" s="179"/>
      <c r="C46" s="326"/>
      <c r="D46" s="326"/>
      <c r="E46" s="326"/>
      <c r="F46" s="96"/>
      <c r="G46" s="180"/>
      <c r="H46" s="324"/>
      <c r="I46" s="324"/>
      <c r="J46" s="324"/>
      <c r="K46" s="96"/>
    </row>
    <row r="47" spans="1:11" x14ac:dyDescent="0.25">
      <c r="B47" s="96"/>
      <c r="C47" s="96"/>
      <c r="D47" s="96"/>
      <c r="E47" s="96"/>
      <c r="F47" s="96"/>
      <c r="G47" s="96"/>
      <c r="H47" s="96"/>
      <c r="I47" s="96"/>
      <c r="J47" s="96"/>
      <c r="K47" s="96"/>
    </row>
    <row r="48" spans="1:11" x14ac:dyDescent="0.25">
      <c r="B48" s="96"/>
      <c r="C48" s="96"/>
      <c r="D48" s="96"/>
      <c r="E48" s="96"/>
      <c r="F48" s="96"/>
      <c r="G48" s="96"/>
      <c r="H48" s="96"/>
      <c r="I48" s="96"/>
      <c r="J48" s="96"/>
      <c r="K48" s="96"/>
    </row>
  </sheetData>
  <mergeCells count="24">
    <mergeCell ref="B13:F13"/>
    <mergeCell ref="G13:K13"/>
    <mergeCell ref="B1:K1"/>
    <mergeCell ref="B11:F11"/>
    <mergeCell ref="G11:K11"/>
    <mergeCell ref="B12:F12"/>
    <mergeCell ref="G12:K12"/>
    <mergeCell ref="B30:E30"/>
    <mergeCell ref="B16:F16"/>
    <mergeCell ref="G16:K16"/>
    <mergeCell ref="B18:K18"/>
    <mergeCell ref="B28:E28"/>
    <mergeCell ref="H28:I28"/>
    <mergeCell ref="J28:K28"/>
    <mergeCell ref="B29:E29"/>
    <mergeCell ref="C45:E46"/>
    <mergeCell ref="H45:J46"/>
    <mergeCell ref="B31:E31"/>
    <mergeCell ref="B32:D32"/>
    <mergeCell ref="B35:E35"/>
    <mergeCell ref="H35:I35"/>
    <mergeCell ref="J35:K35"/>
    <mergeCell ref="B36:E36"/>
    <mergeCell ref="B37:E3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view="pageLayout" topLeftCell="A25" zoomScale="160" zoomScaleNormal="100" zoomScalePageLayoutView="160" workbookViewId="0">
      <selection activeCell="I3" sqref="I3"/>
    </sheetView>
  </sheetViews>
  <sheetFormatPr baseColWidth="10" defaultRowHeight="15" x14ac:dyDescent="0.25"/>
  <cols>
    <col min="1" max="1" width="0.5703125" customWidth="1"/>
    <col min="5" max="5" width="3.28515625" customWidth="1"/>
    <col min="6" max="6" width="8.7109375" customWidth="1"/>
    <col min="9" max="9" width="6.140625" customWidth="1"/>
    <col min="10" max="10" width="4.85546875" customWidth="1"/>
    <col min="11" max="11" width="3.85546875" customWidth="1"/>
  </cols>
  <sheetData>
    <row r="1" spans="2:11" ht="15.75" thickBot="1" x14ac:dyDescent="0.3">
      <c r="B1" s="345" t="s">
        <v>39</v>
      </c>
      <c r="C1" s="346"/>
      <c r="D1" s="346"/>
      <c r="E1" s="346"/>
      <c r="F1" s="346"/>
      <c r="G1" s="346"/>
      <c r="H1" s="346"/>
      <c r="I1" s="346"/>
      <c r="J1" s="346"/>
      <c r="K1" s="347"/>
    </row>
    <row r="2" spans="2:11" ht="15.75" thickBot="1" x14ac:dyDescent="0.3"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2:11" x14ac:dyDescent="0.25">
      <c r="B3" s="97" t="s">
        <v>0</v>
      </c>
      <c r="C3" s="98"/>
      <c r="D3" s="98"/>
      <c r="E3" s="98" t="s">
        <v>109</v>
      </c>
      <c r="F3" s="98"/>
      <c r="G3" s="98"/>
      <c r="H3" s="98"/>
      <c r="I3" s="98"/>
      <c r="J3" s="98"/>
      <c r="K3" s="99"/>
    </row>
    <row r="4" spans="2:11" x14ac:dyDescent="0.25">
      <c r="B4" s="24" t="s">
        <v>1</v>
      </c>
      <c r="C4" s="25">
        <v>8</v>
      </c>
      <c r="D4" s="81"/>
      <c r="E4" s="81"/>
      <c r="F4" s="81"/>
      <c r="G4" s="81"/>
      <c r="H4" s="81"/>
      <c r="I4" s="81"/>
      <c r="J4" s="81"/>
      <c r="K4" s="23"/>
    </row>
    <row r="5" spans="2:11" x14ac:dyDescent="0.25">
      <c r="B5" s="24" t="s">
        <v>3</v>
      </c>
      <c r="C5" s="25" t="s">
        <v>175</v>
      </c>
      <c r="D5" s="81"/>
      <c r="E5" s="81"/>
      <c r="F5" s="81"/>
      <c r="G5" s="81"/>
      <c r="H5" s="81"/>
      <c r="I5" s="81"/>
      <c r="J5" s="81"/>
      <c r="K5" s="23"/>
    </row>
    <row r="6" spans="2:11" x14ac:dyDescent="0.25">
      <c r="B6" s="24" t="s">
        <v>2</v>
      </c>
      <c r="C6" s="25" t="s">
        <v>110</v>
      </c>
      <c r="D6" s="81"/>
      <c r="E6" s="81"/>
      <c r="F6" s="81"/>
      <c r="G6" s="81"/>
      <c r="H6" s="81"/>
      <c r="I6" s="81"/>
      <c r="J6" s="81"/>
      <c r="K6" s="23"/>
    </row>
    <row r="7" spans="2:11" x14ac:dyDescent="0.25">
      <c r="B7" s="96"/>
      <c r="C7" s="96"/>
      <c r="D7" s="96"/>
      <c r="E7" s="96"/>
      <c r="F7" s="96"/>
      <c r="G7" s="81"/>
      <c r="H7" s="96"/>
      <c r="I7" s="96"/>
      <c r="J7" s="96"/>
      <c r="K7" s="96"/>
    </row>
    <row r="8" spans="2:11" x14ac:dyDescent="0.25">
      <c r="B8" s="103" t="s">
        <v>6</v>
      </c>
      <c r="C8" s="81"/>
      <c r="D8" s="81"/>
      <c r="E8" s="81"/>
      <c r="F8" s="81"/>
      <c r="G8" s="81"/>
      <c r="H8" s="117"/>
      <c r="I8" s="81"/>
      <c r="J8" s="81"/>
      <c r="K8" s="23"/>
    </row>
    <row r="9" spans="2:11" x14ac:dyDescent="0.25">
      <c r="B9" s="348" t="s">
        <v>4</v>
      </c>
      <c r="C9" s="349"/>
      <c r="D9" s="349"/>
      <c r="E9" s="349"/>
      <c r="F9" s="350"/>
      <c r="G9" s="348" t="s">
        <v>5</v>
      </c>
      <c r="H9" s="349"/>
      <c r="I9" s="349"/>
      <c r="J9" s="349"/>
      <c r="K9" s="350"/>
    </row>
    <row r="10" spans="2:11" ht="21.75" customHeight="1" x14ac:dyDescent="0.25">
      <c r="B10" s="385" t="s">
        <v>62</v>
      </c>
      <c r="C10" s="386"/>
      <c r="D10" s="386"/>
      <c r="E10" s="386"/>
      <c r="F10" s="387"/>
      <c r="G10" s="358" t="s">
        <v>114</v>
      </c>
      <c r="H10" s="359"/>
      <c r="I10" s="359"/>
      <c r="J10" s="359"/>
      <c r="K10" s="360"/>
    </row>
    <row r="11" spans="2:11" x14ac:dyDescent="0.25">
      <c r="B11" s="401"/>
      <c r="C11" s="401"/>
      <c r="D11" s="401"/>
      <c r="E11" s="401"/>
      <c r="F11" s="401"/>
      <c r="G11" s="401"/>
      <c r="H11" s="401"/>
      <c r="I11" s="401"/>
      <c r="J11" s="401"/>
      <c r="K11" s="401"/>
    </row>
    <row r="12" spans="2:11" x14ac:dyDescent="0.25">
      <c r="B12" s="96"/>
      <c r="C12" s="96"/>
      <c r="D12" s="96"/>
      <c r="E12" s="96"/>
      <c r="F12" s="96"/>
      <c r="G12" s="96"/>
      <c r="H12" s="96"/>
      <c r="I12" s="96"/>
      <c r="J12" s="96"/>
      <c r="K12" s="96"/>
    </row>
    <row r="13" spans="2:11" x14ac:dyDescent="0.25">
      <c r="B13" s="103" t="s">
        <v>16</v>
      </c>
      <c r="C13" s="81"/>
      <c r="D13" s="81"/>
      <c r="E13" s="81"/>
      <c r="F13" s="81"/>
      <c r="G13" s="81"/>
      <c r="H13" s="81"/>
      <c r="I13" s="81"/>
      <c r="J13" s="81"/>
      <c r="K13" s="23"/>
    </row>
    <row r="14" spans="2:11" x14ac:dyDescent="0.25">
      <c r="B14" s="366" t="s">
        <v>10</v>
      </c>
      <c r="C14" s="367"/>
      <c r="D14" s="367"/>
      <c r="E14" s="367"/>
      <c r="F14" s="368"/>
      <c r="G14" s="366" t="s">
        <v>11</v>
      </c>
      <c r="H14" s="367"/>
      <c r="I14" s="367"/>
      <c r="J14" s="367"/>
      <c r="K14" s="368"/>
    </row>
    <row r="15" spans="2:11" x14ac:dyDescent="0.25">
      <c r="B15" s="192"/>
      <c r="C15" s="193"/>
      <c r="D15" s="193"/>
      <c r="E15" s="193"/>
      <c r="F15" s="193"/>
      <c r="G15" s="193"/>
      <c r="H15" s="193"/>
      <c r="I15" s="193"/>
      <c r="J15" s="193"/>
      <c r="K15" s="194"/>
    </row>
    <row r="16" spans="2:11" x14ac:dyDescent="0.25">
      <c r="B16" s="361" t="s">
        <v>115</v>
      </c>
      <c r="C16" s="362"/>
      <c r="D16" s="362"/>
      <c r="E16" s="362"/>
      <c r="F16" s="362"/>
      <c r="G16" s="362"/>
      <c r="H16" s="362"/>
      <c r="I16" s="362"/>
      <c r="J16" s="362"/>
      <c r="K16" s="363"/>
    </row>
    <row r="17" spans="2:11" x14ac:dyDescent="0.25">
      <c r="B17" s="192"/>
      <c r="C17" s="193"/>
      <c r="D17" s="193"/>
      <c r="E17" s="193"/>
      <c r="F17" s="193"/>
      <c r="G17" s="193"/>
      <c r="H17" s="193"/>
      <c r="I17" s="193"/>
      <c r="J17" s="193"/>
      <c r="K17" s="194"/>
    </row>
    <row r="18" spans="2:11" x14ac:dyDescent="0.25">
      <c r="B18" s="192"/>
      <c r="C18" s="193"/>
      <c r="D18" s="193"/>
      <c r="E18" s="193"/>
      <c r="F18" s="194"/>
      <c r="G18" s="192"/>
      <c r="H18" s="193"/>
      <c r="I18" s="193"/>
      <c r="J18" s="193"/>
      <c r="K18" s="194"/>
    </row>
    <row r="19" spans="2:11" x14ac:dyDescent="0.25">
      <c r="B19" s="192"/>
      <c r="C19" s="193"/>
      <c r="D19" s="193"/>
      <c r="E19" s="193"/>
      <c r="F19" s="194"/>
      <c r="G19" s="192"/>
      <c r="H19" s="193"/>
      <c r="I19" s="193"/>
      <c r="J19" s="193"/>
      <c r="K19" s="194"/>
    </row>
    <row r="20" spans="2:11" x14ac:dyDescent="0.25">
      <c r="B20" s="192"/>
      <c r="C20" s="193"/>
      <c r="D20" s="193"/>
      <c r="E20" s="193"/>
      <c r="F20" s="194"/>
      <c r="G20" s="192"/>
      <c r="H20" s="193"/>
      <c r="I20" s="193"/>
      <c r="J20" s="193"/>
      <c r="K20" s="194"/>
    </row>
    <row r="21" spans="2:11" x14ac:dyDescent="0.25">
      <c r="B21" s="192"/>
      <c r="C21" s="193"/>
      <c r="D21" s="193"/>
      <c r="E21" s="193"/>
      <c r="F21" s="194"/>
      <c r="G21" s="192"/>
      <c r="H21" s="193"/>
      <c r="I21" s="193"/>
      <c r="J21" s="193"/>
      <c r="K21" s="194"/>
    </row>
    <row r="22" spans="2:11" x14ac:dyDescent="0.25">
      <c r="B22" s="192"/>
      <c r="C22" s="193"/>
      <c r="D22" s="193"/>
      <c r="E22" s="193"/>
      <c r="F22" s="194"/>
      <c r="G22" s="192"/>
      <c r="H22" s="193"/>
      <c r="I22" s="193"/>
      <c r="J22" s="193"/>
      <c r="K22" s="194"/>
    </row>
    <row r="23" spans="2:11" x14ac:dyDescent="0.25">
      <c r="B23" s="192"/>
      <c r="C23" s="193"/>
      <c r="D23" s="193"/>
      <c r="E23" s="193"/>
      <c r="F23" s="194"/>
      <c r="G23" s="192"/>
      <c r="H23" s="193"/>
      <c r="I23" s="193"/>
      <c r="J23" s="193"/>
      <c r="K23" s="194"/>
    </row>
    <row r="24" spans="2:11" ht="6" customHeight="1" x14ac:dyDescent="0.25">
      <c r="B24" s="348"/>
      <c r="C24" s="349"/>
      <c r="D24" s="349"/>
      <c r="E24" s="349"/>
      <c r="F24" s="349"/>
      <c r="G24" s="349"/>
      <c r="H24" s="349"/>
      <c r="I24" s="349"/>
      <c r="J24" s="349"/>
      <c r="K24" s="350"/>
    </row>
    <row r="25" spans="2:11" x14ac:dyDescent="0.25">
      <c r="B25" s="83"/>
      <c r="C25" s="108"/>
      <c r="D25" s="108"/>
      <c r="E25" s="108"/>
      <c r="F25" s="108"/>
      <c r="G25" s="108"/>
      <c r="H25" s="108"/>
      <c r="I25" s="108"/>
      <c r="J25" s="108"/>
      <c r="K25" s="83"/>
    </row>
    <row r="26" spans="2:11" x14ac:dyDescent="0.25">
      <c r="B26" s="103" t="s">
        <v>17</v>
      </c>
      <c r="C26" s="81"/>
      <c r="D26" s="81"/>
      <c r="E26" s="81"/>
      <c r="F26" s="81"/>
      <c r="G26" s="81"/>
      <c r="H26" s="81"/>
      <c r="I26" s="81"/>
      <c r="J26" s="81"/>
      <c r="K26" s="23"/>
    </row>
    <row r="27" spans="2:11" ht="30.75" customHeight="1" x14ac:dyDescent="0.25">
      <c r="B27" s="334" t="s">
        <v>7</v>
      </c>
      <c r="C27" s="335"/>
      <c r="D27" s="335"/>
      <c r="E27" s="336"/>
      <c r="F27" s="110" t="s">
        <v>74</v>
      </c>
      <c r="G27" s="111" t="s">
        <v>8</v>
      </c>
      <c r="H27" s="337" t="s">
        <v>20</v>
      </c>
      <c r="I27" s="338"/>
      <c r="J27" s="339" t="s">
        <v>21</v>
      </c>
      <c r="K27" s="340"/>
    </row>
    <row r="28" spans="2:11" x14ac:dyDescent="0.25">
      <c r="B28" s="341" t="s">
        <v>64</v>
      </c>
      <c r="C28" s="342"/>
      <c r="D28" s="342"/>
      <c r="E28" s="343"/>
      <c r="F28" s="26" t="s">
        <v>63</v>
      </c>
      <c r="G28" s="24">
        <v>2</v>
      </c>
      <c r="H28" s="25"/>
      <c r="I28" s="88">
        <v>28</v>
      </c>
      <c r="J28" s="181"/>
      <c r="K28" s="137">
        <v>56</v>
      </c>
    </row>
    <row r="29" spans="2:11" x14ac:dyDescent="0.25">
      <c r="B29" s="341" t="s">
        <v>65</v>
      </c>
      <c r="C29" s="342"/>
      <c r="D29" s="342"/>
      <c r="E29" s="343"/>
      <c r="F29" s="26" t="s">
        <v>157</v>
      </c>
      <c r="G29" s="91" t="s">
        <v>156</v>
      </c>
      <c r="H29" s="25"/>
      <c r="I29" s="88">
        <v>18</v>
      </c>
      <c r="J29" s="182"/>
      <c r="K29" s="137">
        <f>I29*G29</f>
        <v>18</v>
      </c>
    </row>
    <row r="30" spans="2:11" x14ac:dyDescent="0.25">
      <c r="B30" s="158"/>
      <c r="C30" s="159"/>
      <c r="D30" s="159"/>
      <c r="E30" s="199"/>
      <c r="F30" s="26"/>
      <c r="G30" s="89"/>
      <c r="H30" s="25"/>
      <c r="I30" s="88"/>
      <c r="J30" s="183"/>
      <c r="K30" s="137">
        <f>SUM(K28:K29)</f>
        <v>74</v>
      </c>
    </row>
    <row r="31" spans="2:11" x14ac:dyDescent="0.25">
      <c r="B31" s="107" t="s">
        <v>12</v>
      </c>
      <c r="C31" s="108"/>
      <c r="D31" s="108"/>
      <c r="E31" s="108"/>
      <c r="F31" s="108"/>
      <c r="G31" s="108"/>
      <c r="H31" s="108"/>
      <c r="I31" s="108"/>
      <c r="J31" s="108"/>
      <c r="K31" s="109"/>
    </row>
    <row r="32" spans="2:11" x14ac:dyDescent="0.25">
      <c r="B32" s="103" t="s">
        <v>18</v>
      </c>
      <c r="C32" s="108"/>
      <c r="D32" s="108"/>
      <c r="E32" s="108"/>
      <c r="F32" s="108"/>
      <c r="G32" s="108"/>
      <c r="H32" s="108"/>
      <c r="I32" s="108"/>
      <c r="J32" s="108"/>
      <c r="K32" s="109"/>
    </row>
    <row r="33" spans="1:11" ht="22.5" x14ac:dyDescent="0.25">
      <c r="B33" s="334" t="s">
        <v>9</v>
      </c>
      <c r="C33" s="335"/>
      <c r="D33" s="335"/>
      <c r="E33" s="336"/>
      <c r="F33" s="110" t="s">
        <v>74</v>
      </c>
      <c r="G33" s="113" t="s">
        <v>8</v>
      </c>
      <c r="H33" s="337" t="s">
        <v>20</v>
      </c>
      <c r="I33" s="338"/>
      <c r="J33" s="339" t="s">
        <v>21</v>
      </c>
      <c r="K33" s="340"/>
    </row>
    <row r="34" spans="1:11" ht="26.25" customHeight="1" x14ac:dyDescent="0.25">
      <c r="B34" s="393" t="s">
        <v>161</v>
      </c>
      <c r="C34" s="398"/>
      <c r="D34" s="398"/>
      <c r="E34" s="399"/>
      <c r="F34" s="186" t="s">
        <v>25</v>
      </c>
      <c r="G34" s="202">
        <v>2</v>
      </c>
      <c r="H34" s="25"/>
      <c r="I34" s="203">
        <v>30</v>
      </c>
      <c r="J34" s="187"/>
      <c r="K34" s="137">
        <v>60</v>
      </c>
    </row>
    <row r="35" spans="1:11" x14ac:dyDescent="0.25">
      <c r="B35" s="380" t="s">
        <v>87</v>
      </c>
      <c r="C35" s="390"/>
      <c r="D35" s="390"/>
      <c r="E35" s="400"/>
      <c r="F35" s="400"/>
      <c r="G35" s="400"/>
      <c r="H35" s="400"/>
      <c r="I35" s="23"/>
      <c r="J35" s="182"/>
      <c r="K35" s="188">
        <v>60</v>
      </c>
    </row>
    <row r="36" spans="1:11" x14ac:dyDescent="0.25">
      <c r="A36" s="10"/>
      <c r="B36" s="103" t="s">
        <v>19</v>
      </c>
      <c r="C36" s="81"/>
      <c r="D36" s="81"/>
      <c r="E36" s="81"/>
      <c r="F36" s="81"/>
      <c r="G36" s="81"/>
      <c r="H36" s="81"/>
      <c r="I36" s="81"/>
      <c r="J36" s="81"/>
      <c r="K36" s="23"/>
    </row>
    <row r="37" spans="1:11" x14ac:dyDescent="0.25">
      <c r="B37" s="107" t="s">
        <v>15</v>
      </c>
      <c r="C37" s="108"/>
      <c r="D37" s="108"/>
      <c r="E37" s="108"/>
      <c r="F37" s="108"/>
      <c r="G37" s="108"/>
      <c r="H37" s="108"/>
      <c r="I37" s="108"/>
      <c r="J37" s="108"/>
      <c r="K37" s="109"/>
    </row>
    <row r="38" spans="1:11" ht="5.25" customHeight="1" x14ac:dyDescent="0.25">
      <c r="B38" s="115"/>
      <c r="C38" s="83"/>
      <c r="D38" s="83"/>
      <c r="E38" s="83"/>
      <c r="F38" s="83"/>
      <c r="G38" s="83"/>
      <c r="H38" s="83"/>
      <c r="I38" s="83"/>
      <c r="J38" s="83"/>
      <c r="K38" s="116"/>
    </row>
    <row r="39" spans="1:11" x14ac:dyDescent="0.25">
      <c r="B39" s="108"/>
      <c r="C39" s="108"/>
      <c r="D39" s="108"/>
      <c r="E39" s="108"/>
      <c r="F39" s="108"/>
      <c r="G39" s="108"/>
      <c r="H39" s="108"/>
      <c r="I39" s="108"/>
      <c r="J39" s="108"/>
      <c r="K39" s="108"/>
    </row>
    <row r="40" spans="1:11" x14ac:dyDescent="0.25">
      <c r="B40" s="108"/>
      <c r="C40" s="108"/>
      <c r="D40" s="108"/>
      <c r="E40" s="108"/>
      <c r="F40" s="108"/>
      <c r="G40" s="108"/>
      <c r="H40" s="108"/>
      <c r="I40" s="108"/>
      <c r="J40" s="108"/>
      <c r="K40" s="108"/>
    </row>
    <row r="41" spans="1:11" x14ac:dyDescent="0.25">
      <c r="B41" s="96"/>
      <c r="C41" s="83"/>
      <c r="D41" s="83"/>
      <c r="E41" s="83"/>
      <c r="F41" s="96"/>
      <c r="G41" s="96"/>
      <c r="H41" s="83"/>
      <c r="I41" s="83"/>
      <c r="J41" s="83"/>
      <c r="K41" s="96"/>
    </row>
    <row r="42" spans="1:11" x14ac:dyDescent="0.25">
      <c r="B42" s="96"/>
      <c r="C42" s="325" t="s">
        <v>14</v>
      </c>
      <c r="D42" s="325"/>
      <c r="E42" s="325"/>
      <c r="F42" s="96"/>
      <c r="G42" s="96"/>
      <c r="H42" s="324" t="s">
        <v>31</v>
      </c>
      <c r="I42" s="324"/>
      <c r="J42" s="324"/>
      <c r="K42" s="96"/>
    </row>
    <row r="43" spans="1:11" x14ac:dyDescent="0.25">
      <c r="B43" s="179"/>
      <c r="C43" s="326"/>
      <c r="D43" s="326"/>
      <c r="E43" s="326"/>
      <c r="F43" s="96"/>
      <c r="G43" s="180"/>
      <c r="H43" s="324"/>
      <c r="I43" s="324"/>
      <c r="J43" s="324"/>
      <c r="K43" s="96"/>
    </row>
    <row r="44" spans="1:11" x14ac:dyDescent="0.25">
      <c r="B44" s="96"/>
      <c r="C44" s="96"/>
      <c r="D44" s="96"/>
      <c r="E44" s="96"/>
      <c r="F44" s="96"/>
      <c r="G44" s="96"/>
      <c r="H44" s="96"/>
      <c r="I44" s="96"/>
      <c r="J44" s="96"/>
      <c r="K44" s="96"/>
    </row>
  </sheetData>
  <mergeCells count="24">
    <mergeCell ref="B24:K24"/>
    <mergeCell ref="B27:E27"/>
    <mergeCell ref="H27:I27"/>
    <mergeCell ref="J27:K27"/>
    <mergeCell ref="B1:K1"/>
    <mergeCell ref="B9:F9"/>
    <mergeCell ref="G9:K9"/>
    <mergeCell ref="B10:F10"/>
    <mergeCell ref="G10:K10"/>
    <mergeCell ref="B11:F11"/>
    <mergeCell ref="G11:K11"/>
    <mergeCell ref="B14:F14"/>
    <mergeCell ref="G14:K14"/>
    <mergeCell ref="B16:K16"/>
    <mergeCell ref="B28:E28"/>
    <mergeCell ref="C42:E43"/>
    <mergeCell ref="H42:J43"/>
    <mergeCell ref="B33:E33"/>
    <mergeCell ref="H33:I33"/>
    <mergeCell ref="J33:K33"/>
    <mergeCell ref="B34:E34"/>
    <mergeCell ref="B35:D35"/>
    <mergeCell ref="E35:H35"/>
    <mergeCell ref="B29:E2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0:O75"/>
  <sheetViews>
    <sheetView topLeftCell="D50" zoomScale="98" zoomScaleNormal="98" workbookViewId="0">
      <selection activeCell="F11" sqref="F11:O75"/>
    </sheetView>
  </sheetViews>
  <sheetFormatPr baseColWidth="10" defaultRowHeight="15" x14ac:dyDescent="0.25"/>
  <sheetData>
    <row r="10" spans="6:15" ht="15.75" thickBot="1" x14ac:dyDescent="0.3"/>
    <row r="11" spans="6:15" ht="15.75" thickBot="1" x14ac:dyDescent="0.3">
      <c r="F11" s="402"/>
      <c r="G11" s="403"/>
      <c r="H11" s="403"/>
      <c r="I11" s="403"/>
      <c r="J11" s="403"/>
      <c r="K11" s="403"/>
      <c r="L11" s="403"/>
      <c r="M11" s="403"/>
      <c r="N11" s="403"/>
      <c r="O11" s="404"/>
    </row>
    <row r="12" spans="6:15" ht="15.75" thickBot="1" x14ac:dyDescent="0.3"/>
    <row r="13" spans="6:15" x14ac:dyDescent="0.25">
      <c r="F13" s="1"/>
      <c r="G13" s="2"/>
      <c r="H13" s="2"/>
      <c r="I13" s="2"/>
      <c r="J13" s="2"/>
      <c r="K13" s="2"/>
      <c r="L13" s="2"/>
      <c r="M13" s="2"/>
      <c r="N13" s="2"/>
      <c r="O13" s="3"/>
    </row>
    <row r="14" spans="6:15" x14ac:dyDescent="0.25">
      <c r="F14" s="7"/>
      <c r="G14" s="5"/>
      <c r="H14" s="6"/>
      <c r="I14" s="6"/>
      <c r="J14" s="6"/>
      <c r="K14" s="6"/>
      <c r="L14" s="6"/>
      <c r="M14" s="6"/>
      <c r="N14" s="6"/>
      <c r="O14" s="4"/>
    </row>
    <row r="15" spans="6:15" x14ac:dyDescent="0.25">
      <c r="F15" s="7"/>
      <c r="G15" s="5"/>
      <c r="H15" s="6"/>
      <c r="I15" s="6"/>
      <c r="J15" s="6"/>
      <c r="K15" s="6"/>
      <c r="L15" s="6"/>
      <c r="M15" s="6"/>
      <c r="N15" s="6"/>
      <c r="O15" s="4"/>
    </row>
    <row r="16" spans="6:15" x14ac:dyDescent="0.25">
      <c r="F16" s="7"/>
      <c r="G16" s="5"/>
      <c r="H16" s="6"/>
      <c r="I16" s="6"/>
      <c r="J16" s="6"/>
      <c r="K16" s="6"/>
      <c r="L16" s="6"/>
      <c r="M16" s="6"/>
      <c r="N16" s="6"/>
      <c r="O16" s="4"/>
    </row>
    <row r="17" spans="6:15" x14ac:dyDescent="0.25">
      <c r="K17" s="6"/>
    </row>
    <row r="18" spans="6:15" x14ac:dyDescent="0.25">
      <c r="F18" s="8"/>
      <c r="G18" s="6"/>
      <c r="H18" s="6"/>
      <c r="I18" s="6"/>
      <c r="J18" s="6"/>
      <c r="K18" s="6"/>
      <c r="L18" s="30"/>
      <c r="M18" s="6"/>
      <c r="N18" s="6"/>
      <c r="O18" s="4"/>
    </row>
    <row r="19" spans="6:15" x14ac:dyDescent="0.25">
      <c r="F19" s="405"/>
      <c r="G19" s="406"/>
      <c r="H19" s="406"/>
      <c r="I19" s="406"/>
      <c r="J19" s="407"/>
      <c r="K19" s="405"/>
      <c r="L19" s="406"/>
      <c r="M19" s="406"/>
      <c r="N19" s="406"/>
      <c r="O19" s="407"/>
    </row>
    <row r="20" spans="6:15" ht="36" customHeight="1" x14ac:dyDescent="0.25">
      <c r="F20" s="408"/>
      <c r="G20" s="409"/>
      <c r="H20" s="409"/>
      <c r="I20" s="409"/>
      <c r="J20" s="410"/>
      <c r="K20" s="408"/>
      <c r="L20" s="409"/>
      <c r="M20" s="409"/>
      <c r="N20" s="409"/>
      <c r="O20" s="410"/>
    </row>
    <row r="21" spans="6:15" x14ac:dyDescent="0.25">
      <c r="F21" s="408"/>
      <c r="G21" s="409"/>
      <c r="H21" s="409"/>
      <c r="I21" s="409"/>
      <c r="J21" s="410"/>
      <c r="K21" s="408"/>
      <c r="L21" s="409"/>
      <c r="M21" s="409"/>
      <c r="N21" s="409"/>
      <c r="O21" s="410"/>
    </row>
    <row r="23" spans="6:15" x14ac:dyDescent="0.25">
      <c r="F23" s="8"/>
      <c r="G23" s="6"/>
      <c r="H23" s="6"/>
      <c r="I23" s="6"/>
      <c r="J23" s="6"/>
      <c r="K23" s="6"/>
      <c r="L23" s="6"/>
      <c r="M23" s="6"/>
      <c r="N23" s="6"/>
      <c r="O23" s="4"/>
    </row>
    <row r="24" spans="6:15" x14ac:dyDescent="0.25">
      <c r="F24" s="285"/>
      <c r="G24" s="286"/>
      <c r="H24" s="286"/>
      <c r="I24" s="286"/>
      <c r="J24" s="287"/>
      <c r="K24" s="285"/>
      <c r="L24" s="286"/>
      <c r="M24" s="286"/>
      <c r="N24" s="286"/>
      <c r="O24" s="287"/>
    </row>
    <row r="25" spans="6:15" x14ac:dyDescent="0.25">
      <c r="F25" s="9"/>
      <c r="G25" s="10"/>
      <c r="H25" s="10"/>
      <c r="I25" s="10"/>
      <c r="J25" s="11"/>
      <c r="K25" s="9"/>
      <c r="L25" s="10"/>
      <c r="M25" s="10"/>
      <c r="N25" s="10"/>
      <c r="O25" s="11"/>
    </row>
    <row r="26" spans="6:15" x14ac:dyDescent="0.25">
      <c r="F26" s="411"/>
      <c r="G26" s="412"/>
      <c r="H26" s="412"/>
      <c r="I26" s="412"/>
      <c r="J26" s="412"/>
      <c r="K26" s="412"/>
      <c r="L26" s="412"/>
      <c r="M26" s="412"/>
      <c r="N26" s="412"/>
      <c r="O26" s="413"/>
    </row>
    <row r="27" spans="6:15" x14ac:dyDescent="0.25">
      <c r="F27" s="9"/>
      <c r="G27" s="10"/>
      <c r="H27" s="10"/>
      <c r="I27" s="10"/>
      <c r="J27" s="11"/>
      <c r="K27" s="9"/>
      <c r="L27" s="10"/>
      <c r="M27" s="10"/>
      <c r="N27" s="10"/>
      <c r="O27" s="11"/>
    </row>
    <row r="28" spans="6:15" x14ac:dyDescent="0.25">
      <c r="F28" s="9"/>
      <c r="G28" s="10"/>
      <c r="H28" s="10"/>
      <c r="I28" s="10"/>
      <c r="J28" s="11"/>
      <c r="K28" s="9"/>
      <c r="L28" s="10"/>
      <c r="M28" s="10"/>
      <c r="N28" s="10"/>
      <c r="O28" s="11"/>
    </row>
    <row r="29" spans="6:15" x14ac:dyDescent="0.25">
      <c r="F29" s="9"/>
      <c r="G29" s="10"/>
      <c r="H29" s="10"/>
      <c r="I29" s="10"/>
      <c r="J29" s="11"/>
      <c r="K29" s="9"/>
      <c r="L29" s="10"/>
      <c r="M29" s="10"/>
      <c r="N29" s="10"/>
      <c r="O29" s="11"/>
    </row>
    <row r="30" spans="6:15" x14ac:dyDescent="0.25">
      <c r="F30" s="9"/>
      <c r="G30" s="10"/>
      <c r="H30" s="10"/>
      <c r="I30" s="10"/>
      <c r="J30" s="11"/>
      <c r="K30" s="9"/>
      <c r="L30" s="10"/>
      <c r="M30" s="10"/>
      <c r="N30" s="10"/>
      <c r="O30" s="11"/>
    </row>
    <row r="31" spans="6:15" x14ac:dyDescent="0.25">
      <c r="F31" s="9"/>
      <c r="G31" s="10"/>
      <c r="H31" s="10"/>
      <c r="I31" s="10"/>
      <c r="J31" s="11"/>
      <c r="K31" s="9"/>
      <c r="L31" s="10"/>
      <c r="M31" s="10"/>
      <c r="N31" s="10"/>
      <c r="O31" s="11"/>
    </row>
    <row r="32" spans="6:15" x14ac:dyDescent="0.25">
      <c r="F32" s="9"/>
      <c r="G32" s="10"/>
      <c r="H32" s="10"/>
      <c r="I32" s="10"/>
      <c r="J32" s="11"/>
      <c r="K32" s="9"/>
      <c r="L32" s="10"/>
      <c r="M32" s="10"/>
      <c r="N32" s="10"/>
      <c r="O32" s="11"/>
    </row>
    <row r="33" spans="6:15" x14ac:dyDescent="0.25">
      <c r="F33" s="9"/>
      <c r="G33" s="10"/>
      <c r="H33" s="10"/>
      <c r="I33" s="10"/>
      <c r="J33" s="11"/>
      <c r="K33" s="9"/>
      <c r="L33" s="10"/>
      <c r="M33" s="10"/>
      <c r="N33" s="10"/>
      <c r="O33" s="11"/>
    </row>
    <row r="34" spans="6:15" x14ac:dyDescent="0.25">
      <c r="F34" s="9"/>
      <c r="G34" s="10"/>
      <c r="H34" s="10"/>
      <c r="I34" s="10"/>
      <c r="J34" s="11"/>
      <c r="K34" s="9"/>
      <c r="L34" s="10"/>
      <c r="M34" s="10"/>
      <c r="N34" s="10"/>
      <c r="O34" s="11"/>
    </row>
    <row r="35" spans="6:15" x14ac:dyDescent="0.25">
      <c r="F35" s="9"/>
      <c r="G35" s="10"/>
      <c r="H35" s="10"/>
      <c r="I35" s="10"/>
      <c r="J35" s="11"/>
      <c r="K35" s="9"/>
      <c r="L35" s="10"/>
      <c r="M35" s="10"/>
      <c r="N35" s="10"/>
      <c r="O35" s="11"/>
    </row>
    <row r="36" spans="6:15" x14ac:dyDescent="0.25">
      <c r="F36" s="9"/>
      <c r="G36" s="10"/>
      <c r="H36" s="10"/>
      <c r="I36" s="10"/>
      <c r="J36" s="11"/>
      <c r="K36" s="9"/>
      <c r="L36" s="10"/>
      <c r="M36" s="10"/>
      <c r="N36" s="10"/>
      <c r="O36" s="11"/>
    </row>
    <row r="37" spans="6:15" x14ac:dyDescent="0.25">
      <c r="F37" s="12"/>
      <c r="G37" s="13"/>
      <c r="H37" s="13"/>
      <c r="I37" s="13"/>
      <c r="J37" s="14"/>
      <c r="K37" s="13"/>
      <c r="L37" s="13"/>
      <c r="M37" s="13"/>
      <c r="N37" s="13"/>
      <c r="O37" s="14"/>
    </row>
    <row r="39" spans="6:15" x14ac:dyDescent="0.25">
      <c r="F39" s="8"/>
      <c r="G39" s="6"/>
      <c r="H39" s="6"/>
      <c r="I39" s="6"/>
      <c r="J39" s="6"/>
      <c r="K39" s="6"/>
      <c r="L39" s="6"/>
      <c r="M39" s="6"/>
      <c r="N39" s="6"/>
      <c r="O39" s="4"/>
    </row>
    <row r="40" spans="6:15" x14ac:dyDescent="0.25">
      <c r="F40" s="10"/>
      <c r="G40" s="10"/>
      <c r="H40" s="10"/>
      <c r="I40" s="10"/>
      <c r="J40" s="10"/>
      <c r="K40" s="10"/>
      <c r="L40" s="10"/>
      <c r="M40" s="10"/>
      <c r="N40" s="10"/>
      <c r="O40" s="10"/>
    </row>
    <row r="41" spans="6:15" x14ac:dyDescent="0.25">
      <c r="F41" s="275"/>
      <c r="G41" s="276"/>
      <c r="H41" s="276"/>
      <c r="I41" s="277"/>
      <c r="J41" s="15"/>
      <c r="K41" s="16"/>
      <c r="L41" s="275"/>
      <c r="M41" s="277"/>
      <c r="N41" s="263"/>
      <c r="O41" s="264"/>
    </row>
    <row r="42" spans="6:15" x14ac:dyDescent="0.25">
      <c r="F42" s="421"/>
      <c r="G42" s="422"/>
      <c r="H42" s="422"/>
      <c r="I42" s="31"/>
      <c r="J42" s="32"/>
      <c r="K42" s="33"/>
      <c r="L42" s="34"/>
      <c r="M42" s="35"/>
      <c r="N42" s="36"/>
      <c r="O42" s="37"/>
    </row>
    <row r="43" spans="6:15" x14ac:dyDescent="0.25">
      <c r="F43" s="423"/>
      <c r="G43" s="424"/>
      <c r="H43" s="424"/>
      <c r="I43" s="35"/>
      <c r="J43" s="32"/>
      <c r="K43" s="33"/>
      <c r="L43" s="34"/>
      <c r="M43" s="86"/>
      <c r="N43" s="36"/>
      <c r="O43" s="37"/>
    </row>
    <row r="44" spans="6:15" x14ac:dyDescent="0.25">
      <c r="F44" s="73"/>
      <c r="G44" s="71"/>
      <c r="H44" s="71"/>
      <c r="I44" s="35"/>
      <c r="J44" s="32"/>
      <c r="K44" s="33"/>
      <c r="L44" s="34"/>
      <c r="M44" s="86"/>
      <c r="N44" s="72"/>
      <c r="O44" s="37"/>
    </row>
    <row r="45" spans="6:15" x14ac:dyDescent="0.25">
      <c r="F45" s="74"/>
      <c r="G45" s="75"/>
      <c r="H45" s="75"/>
      <c r="I45" s="35"/>
      <c r="J45" s="32"/>
      <c r="K45" s="85"/>
      <c r="L45" s="34"/>
      <c r="M45" s="86"/>
      <c r="N45" s="76"/>
      <c r="O45" s="37"/>
    </row>
    <row r="46" spans="6:15" x14ac:dyDescent="0.25">
      <c r="F46" s="34"/>
      <c r="G46" s="38"/>
      <c r="H46" s="38"/>
      <c r="I46" s="38"/>
      <c r="J46" s="38"/>
      <c r="K46" s="38"/>
      <c r="L46" s="38"/>
      <c r="M46" s="35"/>
      <c r="N46" s="39"/>
      <c r="O46" s="82"/>
    </row>
    <row r="53" spans="6:15" x14ac:dyDescent="0.25">
      <c r="F53" s="8"/>
      <c r="G53" s="6"/>
      <c r="H53" s="6"/>
      <c r="I53" s="6"/>
      <c r="J53" s="6"/>
      <c r="K53" s="6"/>
      <c r="L53" s="6"/>
      <c r="M53" s="6"/>
      <c r="N53" s="6"/>
      <c r="O53" s="4"/>
    </row>
    <row r="54" spans="6:15" x14ac:dyDescent="0.25">
      <c r="F54" s="275"/>
      <c r="G54" s="276"/>
      <c r="H54" s="276"/>
      <c r="I54" s="277"/>
      <c r="J54" s="15"/>
      <c r="K54" s="16"/>
      <c r="L54" s="275"/>
      <c r="M54" s="277"/>
      <c r="N54" s="263"/>
      <c r="O54" s="264"/>
    </row>
    <row r="55" spans="6:15" x14ac:dyDescent="0.25">
      <c r="F55" s="78"/>
      <c r="G55" s="41"/>
      <c r="H55" s="41"/>
      <c r="I55" s="42"/>
      <c r="J55" s="43"/>
      <c r="K55" s="43"/>
      <c r="L55" s="44"/>
      <c r="M55" s="45"/>
      <c r="N55" s="46"/>
      <c r="O55" s="47"/>
    </row>
    <row r="56" spans="6:15" x14ac:dyDescent="0.25">
      <c r="F56" s="40"/>
      <c r="G56" s="41"/>
      <c r="H56" s="41"/>
      <c r="I56" s="42"/>
      <c r="J56" s="43"/>
      <c r="K56" s="43"/>
      <c r="L56" s="44"/>
      <c r="M56" s="45"/>
      <c r="N56" s="48"/>
      <c r="O56" s="49"/>
    </row>
    <row r="57" spans="6:15" x14ac:dyDescent="0.25">
      <c r="F57" s="40"/>
      <c r="G57" s="41"/>
      <c r="H57" s="41"/>
      <c r="I57" s="42"/>
      <c r="J57" s="43"/>
      <c r="K57" s="43"/>
      <c r="L57" s="44"/>
      <c r="M57" s="45"/>
      <c r="N57" s="48"/>
      <c r="O57" s="49"/>
    </row>
    <row r="58" spans="6:15" x14ac:dyDescent="0.25">
      <c r="F58" s="414"/>
      <c r="G58" s="415"/>
      <c r="H58" s="415"/>
      <c r="I58" s="416"/>
      <c r="J58" s="50"/>
      <c r="K58" s="50"/>
      <c r="L58" s="51"/>
      <c r="M58" s="52"/>
      <c r="N58" s="53"/>
      <c r="O58" s="54"/>
    </row>
    <row r="59" spans="6:15" x14ac:dyDescent="0.25">
      <c r="F59" s="55"/>
      <c r="G59" s="56"/>
      <c r="H59" s="56"/>
      <c r="I59" s="56"/>
      <c r="J59" s="66"/>
      <c r="K59" s="66"/>
      <c r="L59" s="67"/>
      <c r="M59" s="69"/>
      <c r="N59" s="70"/>
      <c r="O59" s="68"/>
    </row>
    <row r="60" spans="6:15" x14ac:dyDescent="0.25">
      <c r="F60" s="55"/>
      <c r="G60" s="56"/>
      <c r="H60" s="56"/>
      <c r="I60" s="56"/>
      <c r="J60" s="56"/>
      <c r="K60" s="56"/>
      <c r="L60" s="57"/>
      <c r="M60" s="56"/>
      <c r="N60" s="58"/>
      <c r="O60" s="68"/>
    </row>
    <row r="61" spans="6:15" x14ac:dyDescent="0.25">
      <c r="F61" s="417"/>
      <c r="G61" s="417"/>
      <c r="H61" s="417"/>
      <c r="I61" s="417"/>
      <c r="J61" s="417"/>
      <c r="K61" s="417"/>
      <c r="L61" s="417"/>
      <c r="M61" s="417"/>
      <c r="N61" s="417"/>
      <c r="O61" s="417"/>
    </row>
    <row r="62" spans="6:15" x14ac:dyDescent="0.25">
      <c r="F62" s="8"/>
      <c r="G62" s="6"/>
      <c r="H62" s="6"/>
      <c r="I62" s="6"/>
      <c r="J62" s="6"/>
      <c r="K62" s="6"/>
      <c r="L62" s="6"/>
      <c r="M62" s="6"/>
      <c r="N62" s="6"/>
      <c r="O62" s="4"/>
    </row>
    <row r="63" spans="6:15" x14ac:dyDescent="0.25">
      <c r="F63" s="59"/>
      <c r="G63" s="60"/>
      <c r="H63" s="60"/>
      <c r="I63" s="60"/>
      <c r="J63" s="60"/>
      <c r="K63" s="60"/>
      <c r="L63" s="60"/>
      <c r="M63" s="60"/>
      <c r="N63" s="60"/>
      <c r="O63" s="61"/>
    </row>
    <row r="64" spans="6:15" x14ac:dyDescent="0.25">
      <c r="F64" s="9"/>
      <c r="G64" s="10"/>
      <c r="H64" s="10"/>
      <c r="I64" s="10"/>
      <c r="J64" s="10"/>
      <c r="K64" s="10"/>
      <c r="L64" s="10"/>
      <c r="M64" s="10"/>
      <c r="N64" s="10"/>
      <c r="O64" s="11"/>
    </row>
    <row r="65" spans="6:15" x14ac:dyDescent="0.25">
      <c r="F65" s="12"/>
      <c r="G65" s="13"/>
      <c r="H65" s="13"/>
      <c r="I65" s="13"/>
      <c r="J65" s="13"/>
      <c r="K65" s="13"/>
      <c r="L65" s="13"/>
      <c r="M65" s="13"/>
      <c r="N65" s="13"/>
      <c r="O65" s="14"/>
    </row>
    <row r="66" spans="6:15" x14ac:dyDescent="0.25">
      <c r="F66" s="10"/>
      <c r="G66" s="10"/>
      <c r="H66" s="10"/>
      <c r="I66" s="10"/>
      <c r="J66" s="10"/>
      <c r="K66" s="10"/>
      <c r="L66" s="10"/>
      <c r="M66" s="10"/>
      <c r="N66" s="10"/>
      <c r="O66" s="10"/>
    </row>
    <row r="67" spans="6:15" x14ac:dyDescent="0.25">
      <c r="F67" s="10"/>
      <c r="G67" s="10"/>
      <c r="H67" s="10"/>
      <c r="I67" s="10"/>
      <c r="J67" s="10"/>
      <c r="K67" s="10"/>
      <c r="L67" s="10"/>
      <c r="M67" s="10"/>
      <c r="N67" s="10"/>
      <c r="O67" s="10"/>
    </row>
    <row r="68" spans="6:15" x14ac:dyDescent="0.25">
      <c r="F68" s="10"/>
      <c r="G68" s="10"/>
      <c r="H68" s="10"/>
      <c r="I68" s="10"/>
      <c r="J68" s="10"/>
      <c r="K68" s="10"/>
      <c r="L68" s="10"/>
      <c r="M68" s="10"/>
      <c r="N68" s="10"/>
      <c r="O68" s="10"/>
    </row>
    <row r="69" spans="6:15" x14ac:dyDescent="0.25">
      <c r="F69" s="10"/>
      <c r="G69" s="10"/>
      <c r="H69" s="10"/>
      <c r="I69" s="10"/>
      <c r="J69" s="10"/>
      <c r="K69" s="10"/>
      <c r="L69" s="10"/>
      <c r="M69" s="10"/>
      <c r="N69" s="10"/>
      <c r="O69" s="10"/>
    </row>
    <row r="73" spans="6:15" x14ac:dyDescent="0.25">
      <c r="G73" s="13"/>
      <c r="H73" s="13"/>
      <c r="I73" s="13"/>
      <c r="L73" s="13"/>
      <c r="M73" s="13"/>
      <c r="N73" s="13"/>
    </row>
    <row r="74" spans="6:15" x14ac:dyDescent="0.25">
      <c r="G74" s="418"/>
      <c r="H74" s="418"/>
      <c r="I74" s="418"/>
      <c r="L74" s="420"/>
      <c r="M74" s="420"/>
      <c r="N74" s="420"/>
    </row>
    <row r="75" spans="6:15" x14ac:dyDescent="0.25">
      <c r="F75" s="63"/>
      <c r="G75" s="419"/>
      <c r="H75" s="419"/>
      <c r="I75" s="419"/>
      <c r="K75" s="62"/>
      <c r="L75" s="420"/>
      <c r="M75" s="420"/>
      <c r="N75" s="420"/>
    </row>
  </sheetData>
  <mergeCells count="22">
    <mergeCell ref="F58:I58"/>
    <mergeCell ref="F61:O61"/>
    <mergeCell ref="G74:I75"/>
    <mergeCell ref="L74:N75"/>
    <mergeCell ref="F42:H42"/>
    <mergeCell ref="F43:H43"/>
    <mergeCell ref="F54:I54"/>
    <mergeCell ref="L54:M54"/>
    <mergeCell ref="N54:O54"/>
    <mergeCell ref="F26:O26"/>
    <mergeCell ref="F41:I41"/>
    <mergeCell ref="L41:M41"/>
    <mergeCell ref="N41:O41"/>
    <mergeCell ref="F21:J21"/>
    <mergeCell ref="K21:O21"/>
    <mergeCell ref="F24:J24"/>
    <mergeCell ref="K24:O24"/>
    <mergeCell ref="F11:O11"/>
    <mergeCell ref="F19:J19"/>
    <mergeCell ref="K19:O19"/>
    <mergeCell ref="F20:J20"/>
    <mergeCell ref="K20:O20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Hoja1</vt:lpstr>
      <vt:lpstr>REP_ELECTRICAS</vt:lpstr>
      <vt:lpstr>REPARACION_PUERTAS</vt:lpstr>
      <vt:lpstr>REPARAC. SANITARIAS</vt:lpstr>
      <vt:lpstr>PINTADO</vt:lpstr>
      <vt:lpstr>REPARACIÓN DE VENTANAS</vt:lpstr>
      <vt:lpstr>REPAR. TECHOS</vt:lpstr>
      <vt:lpstr>REPARAC. MOBILIARIO ESCOLAR </vt:lpstr>
      <vt:lpstr>00</vt:lpstr>
      <vt:lpstr>RUTAS SOL</vt:lpstr>
      <vt:lpstr>Hoja2</vt:lpstr>
      <vt:lpstr>REP_ELECTRICAS!Área_de_impresión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UGEL TACNA</dc:creator>
  <cp:lastModifiedBy>PATRIMONIO</cp:lastModifiedBy>
  <cp:lastPrinted>2019-03-06T13:03:08Z</cp:lastPrinted>
  <dcterms:created xsi:type="dcterms:W3CDTF">2016-03-23T21:37:41Z</dcterms:created>
  <dcterms:modified xsi:type="dcterms:W3CDTF">2019-03-22T15:56:13Z</dcterms:modified>
</cp:coreProperties>
</file>